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3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drawings/drawing5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M:\Fonds RadioStar\Programmes et formulaires\Programmes et formulaires\FRS 2023-24\Formulaire 23-24\"/>
    </mc:Choice>
  </mc:AlternateContent>
  <xr:revisionPtr revIDLastSave="0" documentId="13_ncr:1_{B49C68DA-99A3-4B77-80DF-6F9C6B6ADECC}" xr6:coauthVersionLast="47" xr6:coauthVersionMax="47" xr10:uidLastSave="{00000000-0000-0000-0000-000000000000}"/>
  <bookViews>
    <workbookView xWindow="465" yWindow="2010" windowWidth="27045" windowHeight="11445" tabRatio="908" xr2:uid="{00000000-000D-0000-FFFF-FFFF00000000}"/>
  </bookViews>
  <sheets>
    <sheet name="Marche à suivre" sheetId="17" r:id="rId1"/>
    <sheet name="1-Déclarations" sheetId="2" r:id="rId2"/>
    <sheet name="2-Renseig. Artiste &amp; Projet" sheetId="1" r:id="rId3"/>
    <sheet name="3-Rendement du projet" sheetId="10" r:id="rId4"/>
    <sheet name="4-Plan du projet" sheetId="3" r:id="rId5"/>
    <sheet name="5-Plan carrière international" sheetId="15" r:id="rId6"/>
    <sheet name="6-Plan spectacles" sheetId="16" r:id="rId7"/>
    <sheet name="7-Budget et Bilan" sheetId="6" r:id="rId8"/>
    <sheet name="8-Tableau dépenses" sheetId="7" r:id="rId9"/>
    <sheet name="9-Déclarations Para" sheetId="11" r:id="rId10"/>
    <sheet name="10-Annexe 1" sheetId="9" r:id="rId11"/>
  </sheets>
  <externalReferences>
    <externalReference r:id="rId12"/>
    <externalReference r:id="rId13"/>
    <externalReference r:id="rId14"/>
  </externalReferences>
  <definedNames>
    <definedName name="Format" localSheetId="0">[1]Lists!#REF!</definedName>
    <definedName name="Format">[1]Lists!#REF!</definedName>
    <definedName name="formulaire" localSheetId="0">#REF!</definedName>
    <definedName name="formulaire">#REF!</definedName>
    <definedName name="idvente" localSheetId="0">#REF!</definedName>
    <definedName name="idvente">#REF!</definedName>
    <definedName name="_xlnm.Print_Titles" localSheetId="10">'10-Annexe 1'!$1:$3</definedName>
    <definedName name="_xlnm.Print_Titles" localSheetId="1">'1-Déclarations'!$1:$3</definedName>
    <definedName name="_xlnm.Print_Titles" localSheetId="2">'2-Renseig. Artiste &amp; Projet'!$1:$4</definedName>
    <definedName name="_xlnm.Print_Titles" localSheetId="3">'3-Rendement du projet'!$1:$4</definedName>
    <definedName name="_xlnm.Print_Titles" localSheetId="4">'4-Plan du projet'!$1:$4</definedName>
    <definedName name="_xlnm.Print_Titles" localSheetId="5">'5-Plan carrière international'!$1:$4</definedName>
    <definedName name="_xlnm.Print_Titles" localSheetId="6">'6-Plan spectacles'!$1:$4</definedName>
    <definedName name="_xlnm.Print_Titles" localSheetId="7">'7-Budget et Bilan'!$1:$8</definedName>
    <definedName name="_xlnm.Print_Titles" localSheetId="8">'8-Tableau dépenses'!$1:$9</definedName>
    <definedName name="_xlnm.Print_Titles" localSheetId="9">'9-Déclarations Para'!$1:$10</definedName>
    <definedName name="NouvDossierVentes">#REF!</definedName>
    <definedName name="StatutEntreprise">#REF!</definedName>
    <definedName name="tb_ventes_par_ID_Ventes">[2]!tb_ventes[[#All],[ID_Ventes]:[TOT_SPEC_$]]</definedName>
    <definedName name="tcd_ventes_cumul_type">'[3]Ventes Dossiers terminés'!$X$3</definedName>
    <definedName name="_xlnm.Print_Area" localSheetId="10">'10-Annexe 1'!$A$1:$C$18</definedName>
    <definedName name="_xlnm.Print_Area" localSheetId="1">'1-Déclarations'!$A$1:$B$63</definedName>
    <definedName name="_xlnm.Print_Area" localSheetId="2">'2-Renseig. Artiste &amp; Projet'!$A$1:$F$69</definedName>
    <definedName name="_xlnm.Print_Area" localSheetId="4">'4-Plan du projet'!$A$1:$D$88</definedName>
    <definedName name="_xlnm.Print_Area" localSheetId="5">'5-Plan carrière international'!$A$1:$B$22</definedName>
    <definedName name="_xlnm.Print_Area" localSheetId="7">'7-Budget et Bilan'!$A$1:$O$140</definedName>
    <definedName name="_xlnm.Print_Area" localSheetId="8">'8-Tableau dépenses'!$A$1:$R$296</definedName>
    <definedName name="_xlnm.Print_Area" localSheetId="9">'9-Déclarations Para'!$A$1:$B$31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1" l="1"/>
  <c r="D3" i="7"/>
  <c r="D2" i="7"/>
  <c r="D1" i="7"/>
  <c r="C3" i="6"/>
  <c r="C2" i="6"/>
  <c r="C1" i="6"/>
  <c r="C3" i="16"/>
  <c r="C2" i="16"/>
  <c r="C1" i="16"/>
  <c r="B3" i="10"/>
  <c r="B2" i="10"/>
  <c r="B1" i="10"/>
  <c r="B3" i="15"/>
  <c r="B2" i="15"/>
  <c r="B1" i="15"/>
  <c r="B3" i="3"/>
  <c r="B2" i="3"/>
  <c r="B1" i="3"/>
  <c r="B3" i="1"/>
  <c r="B2" i="1"/>
  <c r="B1" i="1"/>
  <c r="C23" i="10"/>
  <c r="B88" i="3"/>
  <c r="B87" i="3"/>
  <c r="B86" i="3"/>
  <c r="F26" i="1" l="1"/>
  <c r="F189" i="7" l="1"/>
  <c r="L92" i="6" s="1"/>
  <c r="F193" i="7"/>
  <c r="L93" i="6" s="1"/>
  <c r="F197" i="7"/>
  <c r="L94" i="6" s="1"/>
  <c r="F201" i="7"/>
  <c r="L95" i="6" s="1"/>
  <c r="F205" i="7"/>
  <c r="L96" i="6" s="1"/>
  <c r="F209" i="7"/>
  <c r="L97" i="6" s="1"/>
  <c r="F213" i="7"/>
  <c r="L98" i="6" s="1"/>
  <c r="F218" i="7"/>
  <c r="L99" i="6" s="1"/>
  <c r="F222" i="7"/>
  <c r="L100" i="6" s="1"/>
  <c r="F227" i="7"/>
  <c r="L101" i="6" s="1"/>
  <c r="F231" i="7"/>
  <c r="L102" i="6" s="1"/>
  <c r="F235" i="7"/>
  <c r="L103" i="6" s="1"/>
  <c r="F239" i="7"/>
  <c r="L104" i="6" s="1"/>
  <c r="H189" i="7"/>
  <c r="M92" i="6" s="1"/>
  <c r="H193" i="7"/>
  <c r="M93" i="6" s="1"/>
  <c r="H197" i="7"/>
  <c r="H201" i="7"/>
  <c r="M95" i="6" s="1"/>
  <c r="H205" i="7"/>
  <c r="M96" i="6" s="1"/>
  <c r="H209" i="7"/>
  <c r="M97" i="6" s="1"/>
  <c r="H213" i="7"/>
  <c r="M98" i="6" s="1"/>
  <c r="H218" i="7"/>
  <c r="M99" i="6" s="1"/>
  <c r="H222" i="7"/>
  <c r="M100" i="6" s="1"/>
  <c r="H227" i="7"/>
  <c r="M101" i="6" s="1"/>
  <c r="H231" i="7"/>
  <c r="M102" i="6" s="1"/>
  <c r="H235" i="7"/>
  <c r="M103" i="6" s="1"/>
  <c r="H239" i="7"/>
  <c r="M104" i="6" s="1"/>
  <c r="F181" i="7"/>
  <c r="L87" i="6" s="1"/>
  <c r="F150" i="7"/>
  <c r="L77" i="6" s="1"/>
  <c r="F155" i="7"/>
  <c r="L78" i="6" s="1"/>
  <c r="F159" i="7"/>
  <c r="L79" i="6" s="1"/>
  <c r="F163" i="7"/>
  <c r="L80" i="6" s="1"/>
  <c r="F167" i="7"/>
  <c r="L81" i="6" s="1"/>
  <c r="F171" i="7"/>
  <c r="L82" i="6" s="1"/>
  <c r="F174" i="7"/>
  <c r="L83" i="6" s="1"/>
  <c r="F177" i="7"/>
  <c r="L84" i="6" s="1"/>
  <c r="F25" i="7"/>
  <c r="L28" i="6" s="1"/>
  <c r="F28" i="7"/>
  <c r="L29" i="6" s="1"/>
  <c r="F33" i="7"/>
  <c r="L30" i="6" s="1"/>
  <c r="F37" i="7"/>
  <c r="L31" i="6" s="1"/>
  <c r="F41" i="7"/>
  <c r="L32" i="6" s="1"/>
  <c r="F45" i="7"/>
  <c r="L33" i="6" s="1"/>
  <c r="F48" i="7"/>
  <c r="L34" i="6" s="1"/>
  <c r="F113" i="7"/>
  <c r="L64" i="6" s="1"/>
  <c r="F117" i="7"/>
  <c r="L65" i="6" s="1"/>
  <c r="F121" i="7"/>
  <c r="L66" i="6" s="1"/>
  <c r="F125" i="7"/>
  <c r="L67" i="6" s="1"/>
  <c r="F129" i="7"/>
  <c r="L68" i="6" s="1"/>
  <c r="F133" i="7"/>
  <c r="L69" i="6" s="1"/>
  <c r="F137" i="7"/>
  <c r="L70" i="6" s="1"/>
  <c r="F141" i="7"/>
  <c r="L71" i="6" s="1"/>
  <c r="F144" i="7"/>
  <c r="L72" i="6" s="1"/>
  <c r="F80" i="7"/>
  <c r="L53" i="6" s="1"/>
  <c r="F84" i="7"/>
  <c r="L54" i="6" s="1"/>
  <c r="F88" i="7"/>
  <c r="L55" i="6" s="1"/>
  <c r="F92" i="7"/>
  <c r="L56" i="6" s="1"/>
  <c r="F97" i="7"/>
  <c r="L57" i="6" s="1"/>
  <c r="F101" i="7"/>
  <c r="L58" i="6" s="1"/>
  <c r="F105" i="7"/>
  <c r="L59" i="6" s="1"/>
  <c r="F108" i="7"/>
  <c r="L60" i="6" s="1"/>
  <c r="F58" i="7"/>
  <c r="L43" i="6" s="1"/>
  <c r="F52" i="7"/>
  <c r="L39" i="6" s="1"/>
  <c r="F55" i="7"/>
  <c r="L40" i="6" s="1"/>
  <c r="F63" i="7"/>
  <c r="L46" i="6" s="1"/>
  <c r="F67" i="7"/>
  <c r="L47" i="6" s="1"/>
  <c r="F71" i="7"/>
  <c r="L48" i="6" s="1"/>
  <c r="F75" i="7"/>
  <c r="L49" i="6" s="1"/>
  <c r="F13" i="7"/>
  <c r="L22" i="6" s="1"/>
  <c r="F17" i="7"/>
  <c r="L23" i="6" s="1"/>
  <c r="F21" i="7"/>
  <c r="L24" i="6" s="1"/>
  <c r="F244" i="7"/>
  <c r="L108" i="6" s="1"/>
  <c r="F247" i="7"/>
  <c r="L109" i="6" s="1"/>
  <c r="F253" i="7"/>
  <c r="L110" i="6" s="1"/>
  <c r="F257" i="7"/>
  <c r="L111" i="6" s="1"/>
  <c r="H181" i="7"/>
  <c r="M87" i="6"/>
  <c r="H150" i="7"/>
  <c r="M77" i="6" s="1"/>
  <c r="H155" i="7"/>
  <c r="M78" i="6" s="1"/>
  <c r="H159" i="7"/>
  <c r="M79" i="6"/>
  <c r="H163" i="7"/>
  <c r="M80" i="6" s="1"/>
  <c r="H167" i="7"/>
  <c r="M81" i="6" s="1"/>
  <c r="H171" i="7"/>
  <c r="M82" i="6"/>
  <c r="H174" i="7"/>
  <c r="M83" i="6" s="1"/>
  <c r="H177" i="7"/>
  <c r="M84" i="6" s="1"/>
  <c r="H25" i="7"/>
  <c r="M28" i="6" s="1"/>
  <c r="H28" i="7"/>
  <c r="M29" i="6" s="1"/>
  <c r="H33" i="7"/>
  <c r="M30" i="6" s="1"/>
  <c r="H37" i="7"/>
  <c r="M31" i="6" s="1"/>
  <c r="H41" i="7"/>
  <c r="M32" i="6" s="1"/>
  <c r="H45" i="7"/>
  <c r="M33" i="6" s="1"/>
  <c r="H48" i="7"/>
  <c r="M34" i="6" s="1"/>
  <c r="H113" i="7"/>
  <c r="M64" i="6" s="1"/>
  <c r="H117" i="7"/>
  <c r="M65" i="6" s="1"/>
  <c r="H121" i="7"/>
  <c r="M66" i="6" s="1"/>
  <c r="H125" i="7"/>
  <c r="M67" i="6" s="1"/>
  <c r="H129" i="7"/>
  <c r="M68" i="6" s="1"/>
  <c r="H133" i="7"/>
  <c r="M69" i="6" s="1"/>
  <c r="H137" i="7"/>
  <c r="M70" i="6" s="1"/>
  <c r="H141" i="7"/>
  <c r="M71" i="6" s="1"/>
  <c r="H144" i="7"/>
  <c r="M72" i="6" s="1"/>
  <c r="H80" i="7"/>
  <c r="M53" i="6" s="1"/>
  <c r="H84" i="7"/>
  <c r="M54" i="6" s="1"/>
  <c r="H88" i="7"/>
  <c r="M55" i="6" s="1"/>
  <c r="H92" i="7"/>
  <c r="M56" i="6" s="1"/>
  <c r="H97" i="7"/>
  <c r="M57" i="6" s="1"/>
  <c r="H101" i="7"/>
  <c r="M58" i="6" s="1"/>
  <c r="H105" i="7"/>
  <c r="M59" i="6" s="1"/>
  <c r="H108" i="7"/>
  <c r="M60" i="6" s="1"/>
  <c r="H58" i="7"/>
  <c r="M43" i="6" s="1"/>
  <c r="H52" i="7"/>
  <c r="M39" i="6" s="1"/>
  <c r="H55" i="7"/>
  <c r="M40" i="6" s="1"/>
  <c r="H63" i="7"/>
  <c r="M46" i="6" s="1"/>
  <c r="H67" i="7"/>
  <c r="M47" i="6" s="1"/>
  <c r="H71" i="7"/>
  <c r="M48" i="6" s="1"/>
  <c r="H75" i="7"/>
  <c r="M49" i="6" s="1"/>
  <c r="H13" i="7"/>
  <c r="H17" i="7"/>
  <c r="M23" i="6" s="1"/>
  <c r="H21" i="7"/>
  <c r="M24" i="6" s="1"/>
  <c r="H244" i="7"/>
  <c r="M108" i="6" s="1"/>
  <c r="H247" i="7"/>
  <c r="M109" i="6" s="1"/>
  <c r="H253" i="7"/>
  <c r="M110" i="6" s="1"/>
  <c r="H257" i="7"/>
  <c r="G105" i="6"/>
  <c r="G120" i="6" s="1"/>
  <c r="H105" i="6"/>
  <c r="H120" i="6" s="1"/>
  <c r="G85" i="6"/>
  <c r="G35" i="6"/>
  <c r="G73" i="6"/>
  <c r="G61" i="6"/>
  <c r="G41" i="6"/>
  <c r="G50" i="6"/>
  <c r="G25" i="6"/>
  <c r="G112" i="6"/>
  <c r="H85" i="6"/>
  <c r="H35" i="6"/>
  <c r="H73" i="6"/>
  <c r="H61" i="6"/>
  <c r="H41" i="6"/>
  <c r="H50" i="6"/>
  <c r="H25" i="6"/>
  <c r="H112" i="6"/>
  <c r="O17" i="6"/>
  <c r="M17" i="6"/>
  <c r="J17" i="6"/>
  <c r="H17" i="6"/>
  <c r="I189" i="7"/>
  <c r="N92" i="6" s="1"/>
  <c r="I193" i="7"/>
  <c r="N93" i="6" s="1"/>
  <c r="I197" i="7"/>
  <c r="N94" i="6" s="1"/>
  <c r="I201" i="7"/>
  <c r="N95" i="6" s="1"/>
  <c r="I205" i="7"/>
  <c r="N96" i="6" s="1"/>
  <c r="I209" i="7"/>
  <c r="N97" i="6" s="1"/>
  <c r="I213" i="7"/>
  <c r="N98" i="6" s="1"/>
  <c r="I218" i="7"/>
  <c r="N99" i="6" s="1"/>
  <c r="I222" i="7"/>
  <c r="N100" i="6" s="1"/>
  <c r="I227" i="7"/>
  <c r="N101" i="6" s="1"/>
  <c r="I231" i="7"/>
  <c r="N102" i="6" s="1"/>
  <c r="I235" i="7"/>
  <c r="N103" i="6" s="1"/>
  <c r="I239" i="7"/>
  <c r="N104" i="6" s="1"/>
  <c r="J189" i="7"/>
  <c r="O92" i="6" s="1"/>
  <c r="J193" i="7"/>
  <c r="O93" i="6" s="1"/>
  <c r="J197" i="7"/>
  <c r="O94" i="6" s="1"/>
  <c r="J201" i="7"/>
  <c r="O95" i="6" s="1"/>
  <c r="J205" i="7"/>
  <c r="O96" i="6" s="1"/>
  <c r="J209" i="7"/>
  <c r="O97" i="6" s="1"/>
  <c r="J213" i="7"/>
  <c r="O98" i="6" s="1"/>
  <c r="J218" i="7"/>
  <c r="O99" i="6" s="1"/>
  <c r="J222" i="7"/>
  <c r="O100" i="6" s="1"/>
  <c r="J227" i="7"/>
  <c r="O101" i="6" s="1"/>
  <c r="J231" i="7"/>
  <c r="O102" i="6" s="1"/>
  <c r="J235" i="7"/>
  <c r="O103" i="6" s="1"/>
  <c r="J239" i="7"/>
  <c r="O104" i="6" s="1"/>
  <c r="I181" i="7"/>
  <c r="N87" i="6" s="1"/>
  <c r="I150" i="7"/>
  <c r="N77" i="6" s="1"/>
  <c r="I155" i="7"/>
  <c r="N78" i="6" s="1"/>
  <c r="I159" i="7"/>
  <c r="N79" i="6" s="1"/>
  <c r="I163" i="7"/>
  <c r="N80" i="6" s="1"/>
  <c r="I167" i="7"/>
  <c r="N81" i="6" s="1"/>
  <c r="I171" i="7"/>
  <c r="N82" i="6" s="1"/>
  <c r="I174" i="7"/>
  <c r="N83" i="6" s="1"/>
  <c r="I177" i="7"/>
  <c r="N84" i="6" s="1"/>
  <c r="I25" i="7"/>
  <c r="N28" i="6" s="1"/>
  <c r="I28" i="7"/>
  <c r="N29" i="6" s="1"/>
  <c r="I33" i="7"/>
  <c r="N30" i="6" s="1"/>
  <c r="I37" i="7"/>
  <c r="N31" i="6" s="1"/>
  <c r="I41" i="7"/>
  <c r="N32" i="6" s="1"/>
  <c r="I45" i="7"/>
  <c r="N33" i="6" s="1"/>
  <c r="I48" i="7"/>
  <c r="N34" i="6" s="1"/>
  <c r="I113" i="7"/>
  <c r="N64" i="6" s="1"/>
  <c r="I117" i="7"/>
  <c r="N65" i="6" s="1"/>
  <c r="I121" i="7"/>
  <c r="N66" i="6" s="1"/>
  <c r="I125" i="7"/>
  <c r="N67" i="6" s="1"/>
  <c r="I129" i="7"/>
  <c r="N68" i="6" s="1"/>
  <c r="I133" i="7"/>
  <c r="N69" i="6" s="1"/>
  <c r="I137" i="7"/>
  <c r="N70" i="6" s="1"/>
  <c r="I141" i="7"/>
  <c r="N71" i="6" s="1"/>
  <c r="I144" i="7"/>
  <c r="N72" i="6" s="1"/>
  <c r="I80" i="7"/>
  <c r="N53" i="6" s="1"/>
  <c r="I84" i="7"/>
  <c r="N54" i="6" s="1"/>
  <c r="I88" i="7"/>
  <c r="N55" i="6" s="1"/>
  <c r="I92" i="7"/>
  <c r="N56" i="6" s="1"/>
  <c r="I97" i="7"/>
  <c r="N57" i="6" s="1"/>
  <c r="I101" i="7"/>
  <c r="N58" i="6" s="1"/>
  <c r="I105" i="7"/>
  <c r="N59" i="6" s="1"/>
  <c r="I108" i="7"/>
  <c r="N60" i="6" s="1"/>
  <c r="I58" i="7"/>
  <c r="N43" i="6" s="1"/>
  <c r="I52" i="7"/>
  <c r="N39" i="6" s="1"/>
  <c r="I55" i="7"/>
  <c r="N40" i="6" s="1"/>
  <c r="I63" i="7"/>
  <c r="N46" i="6" s="1"/>
  <c r="I67" i="7"/>
  <c r="N47" i="6" s="1"/>
  <c r="I71" i="7"/>
  <c r="N48" i="6" s="1"/>
  <c r="I75" i="7"/>
  <c r="N49" i="6" s="1"/>
  <c r="I13" i="7"/>
  <c r="N22" i="6" s="1"/>
  <c r="I17" i="7"/>
  <c r="N23" i="6" s="1"/>
  <c r="I21" i="7"/>
  <c r="N24" i="6" s="1"/>
  <c r="I244" i="7"/>
  <c r="N108" i="6" s="1"/>
  <c r="I247" i="7"/>
  <c r="N109" i="6" s="1"/>
  <c r="I250" i="7"/>
  <c r="N110" i="6" s="1"/>
  <c r="I257" i="7"/>
  <c r="N111" i="6" s="1"/>
  <c r="J181" i="7"/>
  <c r="O87" i="6" s="1"/>
  <c r="J150" i="7"/>
  <c r="O77" i="6" s="1"/>
  <c r="J155" i="7"/>
  <c r="O78" i="6" s="1"/>
  <c r="J159" i="7"/>
  <c r="O79" i="6" s="1"/>
  <c r="J163" i="7"/>
  <c r="O80" i="6" s="1"/>
  <c r="J167" i="7"/>
  <c r="O81" i="6" s="1"/>
  <c r="J171" i="7"/>
  <c r="O82" i="6" s="1"/>
  <c r="J174" i="7"/>
  <c r="O83" i="6" s="1"/>
  <c r="J177" i="7"/>
  <c r="O84" i="6" s="1"/>
  <c r="J25" i="7"/>
  <c r="O28" i="6" s="1"/>
  <c r="J28" i="7"/>
  <c r="O29" i="6" s="1"/>
  <c r="J33" i="7"/>
  <c r="O30" i="6" s="1"/>
  <c r="J37" i="7"/>
  <c r="O31" i="6" s="1"/>
  <c r="J41" i="7"/>
  <c r="O32" i="6" s="1"/>
  <c r="J45" i="7"/>
  <c r="O33" i="6" s="1"/>
  <c r="J48" i="7"/>
  <c r="O34" i="6" s="1"/>
  <c r="J113" i="7"/>
  <c r="O64" i="6" s="1"/>
  <c r="J117" i="7"/>
  <c r="O65" i="6" s="1"/>
  <c r="J121" i="7"/>
  <c r="O66" i="6" s="1"/>
  <c r="J125" i="7"/>
  <c r="O67" i="6" s="1"/>
  <c r="J129" i="7"/>
  <c r="O68" i="6" s="1"/>
  <c r="J133" i="7"/>
  <c r="O69" i="6" s="1"/>
  <c r="J137" i="7"/>
  <c r="O70" i="6" s="1"/>
  <c r="J141" i="7"/>
  <c r="O71" i="6" s="1"/>
  <c r="J144" i="7"/>
  <c r="O72" i="6" s="1"/>
  <c r="J80" i="7"/>
  <c r="O53" i="6" s="1"/>
  <c r="J84" i="7"/>
  <c r="O54" i="6" s="1"/>
  <c r="J88" i="7"/>
  <c r="O55" i="6" s="1"/>
  <c r="J92" i="7"/>
  <c r="O56" i="6" s="1"/>
  <c r="J97" i="7"/>
  <c r="O57" i="6" s="1"/>
  <c r="J101" i="7"/>
  <c r="O58" i="6" s="1"/>
  <c r="J105" i="7"/>
  <c r="O59" i="6" s="1"/>
  <c r="J108" i="7"/>
  <c r="O60" i="6" s="1"/>
  <c r="J58" i="7"/>
  <c r="O43" i="6" s="1"/>
  <c r="J52" i="7"/>
  <c r="O39" i="6" s="1"/>
  <c r="J55" i="7"/>
  <c r="O40" i="6"/>
  <c r="J63" i="7"/>
  <c r="O46" i="6" s="1"/>
  <c r="J67" i="7"/>
  <c r="O47" i="6" s="1"/>
  <c r="J71" i="7"/>
  <c r="O48" i="6" s="1"/>
  <c r="J75" i="7"/>
  <c r="O49" i="6" s="1"/>
  <c r="J13" i="7"/>
  <c r="O22" i="6" s="1"/>
  <c r="J17" i="7"/>
  <c r="O23" i="6" s="1"/>
  <c r="J21" i="7"/>
  <c r="O24" i="6" s="1"/>
  <c r="J244" i="7"/>
  <c r="O108" i="6" s="1"/>
  <c r="J247" i="7"/>
  <c r="O109" i="6" s="1"/>
  <c r="J250" i="7"/>
  <c r="O110" i="6"/>
  <c r="J257" i="7"/>
  <c r="O111" i="6" s="1"/>
  <c r="I105" i="6"/>
  <c r="I120" i="6" s="1"/>
  <c r="J105" i="6"/>
  <c r="J120" i="6" s="1"/>
  <c r="I85" i="6"/>
  <c r="I35" i="6"/>
  <c r="I73" i="6"/>
  <c r="I61" i="6"/>
  <c r="I41" i="6"/>
  <c r="I50" i="6"/>
  <c r="I25" i="6"/>
  <c r="I112" i="6"/>
  <c r="J85" i="6"/>
  <c r="J35" i="6"/>
  <c r="J73" i="6"/>
  <c r="J61" i="6"/>
  <c r="J41" i="6"/>
  <c r="J50" i="6"/>
  <c r="J25" i="6"/>
  <c r="J112" i="6"/>
  <c r="L17" i="6"/>
  <c r="D23" i="10"/>
  <c r="K257" i="7"/>
  <c r="N17" i="6"/>
  <c r="J253" i="7"/>
  <c r="B3" i="11"/>
  <c r="B2" i="11"/>
  <c r="B3" i="9"/>
  <c r="B2" i="9"/>
  <c r="B1" i="9"/>
  <c r="K253" i="7"/>
  <c r="I253" i="7"/>
  <c r="K250" i="7"/>
  <c r="H250" i="7"/>
  <c r="K247" i="7"/>
  <c r="K244" i="7"/>
  <c r="K239" i="7"/>
  <c r="K235" i="7"/>
  <c r="K231" i="7"/>
  <c r="K227" i="7"/>
  <c r="K222" i="7"/>
  <c r="K218" i="7"/>
  <c r="K213" i="7"/>
  <c r="K209" i="7"/>
  <c r="K205" i="7"/>
  <c r="K201" i="7"/>
  <c r="K197" i="7"/>
  <c r="K193" i="7"/>
  <c r="K189" i="7"/>
  <c r="K181" i="7"/>
  <c r="K177" i="7"/>
  <c r="K174" i="7"/>
  <c r="K171" i="7"/>
  <c r="K167" i="7"/>
  <c r="K163" i="7"/>
  <c r="K159" i="7"/>
  <c r="K155" i="7"/>
  <c r="K150" i="7"/>
  <c r="K144" i="7"/>
  <c r="K141" i="7"/>
  <c r="K137" i="7"/>
  <c r="K133" i="7"/>
  <c r="K129" i="7"/>
  <c r="K125" i="7"/>
  <c r="K121" i="7"/>
  <c r="K117" i="7"/>
  <c r="K113" i="7"/>
  <c r="K108" i="7"/>
  <c r="K105" i="7"/>
  <c r="K101" i="7"/>
  <c r="K97" i="7"/>
  <c r="K92" i="7"/>
  <c r="K88" i="7"/>
  <c r="K84" i="7"/>
  <c r="K80" i="7"/>
  <c r="K75" i="7"/>
  <c r="K71" i="7"/>
  <c r="K67" i="7"/>
  <c r="K63" i="7"/>
  <c r="K58" i="7"/>
  <c r="K55" i="7"/>
  <c r="K52" i="7"/>
  <c r="K48" i="7"/>
  <c r="K45" i="7"/>
  <c r="K41" i="7"/>
  <c r="K37" i="7"/>
  <c r="K33" i="7"/>
  <c r="K28" i="7"/>
  <c r="K25" i="7"/>
  <c r="K21" i="7"/>
  <c r="K17" i="7"/>
  <c r="K13" i="7"/>
  <c r="F250" i="7"/>
  <c r="I17" i="6"/>
  <c r="G17" i="6"/>
  <c r="H266" i="7"/>
  <c r="H267" i="7" s="1"/>
  <c r="F260" i="7" l="1"/>
  <c r="H268" i="7"/>
  <c r="K260" i="7"/>
  <c r="H272" i="7"/>
  <c r="H273" i="7" s="1"/>
  <c r="I260" i="7"/>
  <c r="H263" i="7" s="1"/>
  <c r="H264" i="7" s="1"/>
  <c r="H260" i="7"/>
  <c r="H269" i="7"/>
  <c r="H270" i="7" s="1"/>
  <c r="H115" i="6"/>
  <c r="L41" i="6"/>
  <c r="G115" i="6"/>
  <c r="H139" i="6" s="1"/>
  <c r="M50" i="6"/>
  <c r="L25" i="6"/>
  <c r="I115" i="6"/>
  <c r="O50" i="6"/>
  <c r="G121" i="6"/>
  <c r="G122" i="6" s="1"/>
  <c r="G123" i="6" s="1"/>
  <c r="N25" i="6"/>
  <c r="J115" i="6"/>
  <c r="O25" i="6"/>
  <c r="M41" i="6"/>
  <c r="L112" i="6"/>
  <c r="O41" i="6"/>
  <c r="M85" i="6"/>
  <c r="N61" i="6"/>
  <c r="O105" i="6"/>
  <c r="O120" i="6" s="1"/>
  <c r="N105" i="6"/>
  <c r="N120" i="6" s="1"/>
  <c r="M73" i="6"/>
  <c r="L85" i="6"/>
  <c r="O73" i="6"/>
  <c r="O35" i="6"/>
  <c r="N112" i="6"/>
  <c r="M61" i="6"/>
  <c r="N50" i="6"/>
  <c r="L61" i="6"/>
  <c r="L105" i="6"/>
  <c r="L120" i="6" s="1"/>
  <c r="O112" i="6"/>
  <c r="O85" i="6"/>
  <c r="N73" i="6"/>
  <c r="I121" i="6"/>
  <c r="N35" i="6"/>
  <c r="M35" i="6"/>
  <c r="L50" i="6"/>
  <c r="L73" i="6"/>
  <c r="N41" i="6"/>
  <c r="O61" i="6"/>
  <c r="N85" i="6"/>
  <c r="L35" i="6"/>
  <c r="M22" i="6"/>
  <c r="M25" i="6" s="1"/>
  <c r="M94" i="6"/>
  <c r="M105" i="6" s="1"/>
  <c r="M120" i="6" s="1"/>
  <c r="M111" i="6"/>
  <c r="M112" i="6" s="1"/>
  <c r="J260" i="7"/>
  <c r="I116" i="6" l="1"/>
  <c r="I117" i="6" s="1"/>
  <c r="I118" i="6" s="1"/>
  <c r="J128" i="6" s="1"/>
  <c r="G116" i="6"/>
  <c r="G117" i="6" s="1"/>
  <c r="G118" i="6" s="1"/>
  <c r="G128" i="6" s="1"/>
  <c r="N115" i="6"/>
  <c r="L139" i="6" s="1"/>
  <c r="H140" i="6"/>
  <c r="M115" i="6"/>
  <c r="G132" i="6"/>
  <c r="G131" i="6"/>
  <c r="O115" i="6"/>
  <c r="L140" i="6" s="1"/>
  <c r="L115" i="6"/>
  <c r="N121" i="6"/>
  <c r="L121" i="6"/>
  <c r="I122" i="6"/>
  <c r="I123" i="6" s="1"/>
  <c r="J129" i="6" l="1"/>
  <c r="L116" i="6"/>
  <c r="L117" i="6" s="1"/>
  <c r="L118" i="6" s="1"/>
  <c r="G129" i="6"/>
  <c r="G125" i="6"/>
  <c r="H138" i="6" s="1"/>
  <c r="J131" i="6"/>
  <c r="J132" i="6"/>
  <c r="N116" i="6"/>
  <c r="N117" i="6" s="1"/>
  <c r="N118" i="6" s="1"/>
  <c r="G133" i="6"/>
  <c r="I125" i="6"/>
  <c r="L122" i="6"/>
  <c r="L123" i="6" s="1"/>
  <c r="N122" i="6"/>
  <c r="N123" i="6" s="1"/>
  <c r="I134" i="6" l="1"/>
  <c r="O132" i="6"/>
  <c r="O131" i="6"/>
  <c r="O128" i="6"/>
  <c r="O129" i="6"/>
  <c r="M129" i="6"/>
  <c r="M128" i="6"/>
  <c r="M132" i="6"/>
  <c r="M131" i="6"/>
  <c r="L125" i="6"/>
  <c r="L138" i="6" s="1"/>
  <c r="N125" i="6"/>
  <c r="L133" i="6" l="1"/>
  <c r="N13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Nathalie Parent</author>
  </authors>
  <commentList>
    <comment ref="F260" authorId="0" shapeId="0" xr:uid="{00000000-0006-0000-0700-000001000000}">
      <text>
        <r>
          <rPr>
            <sz val="8"/>
            <color indexed="81"/>
            <rFont val="Tahoma"/>
            <family val="2"/>
          </rPr>
          <t>Ce total doit être le même que le total du Budget- Bilan Para soumis en combinant les</t>
        </r>
        <r>
          <rPr>
            <b/>
            <sz val="8"/>
            <color indexed="81"/>
            <rFont val="Tahoma"/>
            <family val="2"/>
          </rPr>
          <t xml:space="preserve"> sous-totaux des dépenses promo et spectacle.</t>
        </r>
        <r>
          <rPr>
            <sz val="8"/>
            <color indexed="81"/>
            <rFont val="Tahoma"/>
            <family val="2"/>
          </rPr>
          <t xml:space="preserve">
Ce total doit être le même que le total du Budget- Bilan Para soumis en combinant les </t>
        </r>
        <r>
          <rPr>
            <b/>
            <sz val="8"/>
            <color indexed="81"/>
            <rFont val="Tahoma"/>
            <family val="2"/>
          </rPr>
          <t>sous-totaux des dépenses nationales et intern en promo et spectacles si applicable.</t>
        </r>
      </text>
    </comment>
    <comment ref="H260" authorId="0" shapeId="0" xr:uid="{00000000-0006-0000-0700-000002000000}">
      <text>
        <r>
          <rPr>
            <sz val="8"/>
            <color indexed="81"/>
            <rFont val="Tahoma"/>
            <family val="2"/>
          </rPr>
          <t xml:space="preserve">Ce total doit être le même que le total du Budget- Bilan Para soumis en combinant les </t>
        </r>
        <r>
          <rPr>
            <b/>
            <sz val="8"/>
            <color indexed="81"/>
            <rFont val="Tahoma"/>
            <family val="2"/>
          </rPr>
          <t>sous-totaux des dépenses nationales et intern en promo et spectacles si applicable.</t>
        </r>
      </text>
    </comment>
  </commentList>
</comments>
</file>

<file path=xl/sharedStrings.xml><?xml version="1.0" encoding="utf-8"?>
<sst xmlns="http://schemas.openxmlformats.org/spreadsheetml/2006/main" count="862" uniqueCount="497">
  <si>
    <t>NOM DE L'ARTISTE</t>
  </si>
  <si>
    <t>Coût total du projet:</t>
  </si>
  <si>
    <t>Montant demandé:</t>
  </si>
  <si>
    <t xml:space="preserve">Date: </t>
  </si>
  <si>
    <t>AUTORISATION DE LA MAISON DE DISQUES - AIDE AUX SPECTACLES</t>
  </si>
  <si>
    <t>Nom de l'entreprise</t>
  </si>
  <si>
    <t>Forme juridique</t>
  </si>
  <si>
    <t>Date de constitution</t>
  </si>
  <si>
    <t>Adresse (#, rue, ville, province, code postal)</t>
  </si>
  <si>
    <t>No d'inscription TPS et TVQ (s'il y a lieu)</t>
  </si>
  <si>
    <t>Personne ressource (responsable administratif)</t>
  </si>
  <si>
    <t>Site web</t>
  </si>
  <si>
    <t>Courriel</t>
  </si>
  <si>
    <t>Téléphone</t>
  </si>
  <si>
    <t>RENSEIGNEMENTS SUR L'ARTISTE</t>
  </si>
  <si>
    <t>Nom de l'artiste ou de la formation</t>
  </si>
  <si>
    <t>Date de sortie</t>
  </si>
  <si>
    <t>70% francophone (nombre de pièces ou minutage)</t>
  </si>
  <si>
    <t>S'agit-il d'une compilation thématique autour d'un thème, d'un concept (album hommage ou autre) ou d'une comédie musicale</t>
  </si>
  <si>
    <t>NO DE DOSSIER</t>
  </si>
  <si>
    <t>Production d'images</t>
  </si>
  <si>
    <t>Sous-total</t>
  </si>
  <si>
    <t>Promotion</t>
  </si>
  <si>
    <t>Relations de presse</t>
  </si>
  <si>
    <t>Promotion radio</t>
  </si>
  <si>
    <t>Activités Web</t>
  </si>
  <si>
    <t>Panneaux</t>
  </si>
  <si>
    <t>Placement magasin</t>
  </si>
  <si>
    <t>Showcase/premières parties</t>
  </si>
  <si>
    <t>Tour support</t>
  </si>
  <si>
    <t>Spectacles</t>
  </si>
  <si>
    <t>DEMANDE</t>
  </si>
  <si>
    <r>
      <t xml:space="preserve">1. Présentation et visibilité acquise par l'artiste </t>
    </r>
    <r>
      <rPr>
        <b/>
        <i/>
        <sz val="9"/>
        <rFont val="Calibri"/>
        <family val="2"/>
      </rPr>
      <t>(courte biographie)</t>
    </r>
  </si>
  <si>
    <t xml:space="preserve">2. Stratégie, objectifs et résultats attendus </t>
  </si>
  <si>
    <t>PLAN GÉNÉRAL</t>
  </si>
  <si>
    <t>PLAN DÉTAILLÉ</t>
  </si>
  <si>
    <t>Contrat de diffusion fourni</t>
  </si>
  <si>
    <t>PARACHÈVEMENT</t>
  </si>
  <si>
    <t>Diffuseur/Salle</t>
  </si>
  <si>
    <r>
      <t>État*</t>
    </r>
    <r>
      <rPr>
        <b/>
        <sz val="8"/>
        <rFont val="Calibri"/>
        <family val="2"/>
      </rPr>
      <t xml:space="preserve"> (C/P)</t>
    </r>
  </si>
  <si>
    <t>Capacité salle</t>
  </si>
  <si>
    <t>État** (R/N/A)</t>
  </si>
  <si>
    <t>* État lors du dépôt de la demande: Confirmé (C) ou Projeté (P)</t>
  </si>
  <si>
    <t>** État lors du parachèvement: Spectacle réalisé (R), Spectacle ajouté (N), Spectacle annulé (A)</t>
  </si>
  <si>
    <t>PLATEAU</t>
  </si>
  <si>
    <t>Nb</t>
  </si>
  <si>
    <t xml:space="preserve">Nom </t>
  </si>
  <si>
    <t>Rôle</t>
  </si>
  <si>
    <t># Spectacle</t>
  </si>
  <si>
    <t>Coût</t>
  </si>
  <si>
    <t>Affichage, promotion en région, matériel promotionnel</t>
  </si>
  <si>
    <t>Renseignements sur les extraits</t>
  </si>
  <si>
    <t>Incluant les prestations à la radio, à la télé ou en magasin</t>
  </si>
  <si>
    <t>Projet spécial</t>
  </si>
  <si>
    <r>
      <t>Identifier les membres du plateau correspondant au budget soumis</t>
    </r>
    <r>
      <rPr>
        <i/>
        <sz val="9"/>
        <rFont val="Calibri"/>
        <family val="2"/>
      </rPr>
      <t xml:space="preserve"> (ajouter des lignes au besoin)</t>
    </r>
  </si>
  <si>
    <t>AUCUNE DÉCIMALE</t>
  </si>
  <si>
    <t>Détail de la dépense</t>
  </si>
  <si>
    <t>Budget soumis</t>
  </si>
  <si>
    <t>Budget accepté</t>
  </si>
  <si>
    <t>Bilan soumis</t>
  </si>
  <si>
    <t>Bilan accepté</t>
  </si>
  <si>
    <t>Nombre</t>
  </si>
  <si>
    <t>Jours</t>
  </si>
  <si>
    <t>REVENUS</t>
  </si>
  <si>
    <t>1.1</t>
  </si>
  <si>
    <t>1.2</t>
  </si>
  <si>
    <t>1.3</t>
  </si>
  <si>
    <t>1.4</t>
  </si>
  <si>
    <t>TOTAL DES REVENUS</t>
  </si>
  <si>
    <t>DÉPENSES</t>
  </si>
  <si>
    <r>
      <t>PRODUCTION D'IMAGE</t>
    </r>
    <r>
      <rPr>
        <sz val="9"/>
        <rFont val="Calibri"/>
        <family val="2"/>
      </rPr>
      <t xml:space="preserve"> </t>
    </r>
  </si>
  <si>
    <t>2.1</t>
  </si>
  <si>
    <t>Vidéoclip</t>
  </si>
  <si>
    <t>DVD promotionnel</t>
  </si>
  <si>
    <t xml:space="preserve">Production d'images autres </t>
  </si>
  <si>
    <t>PROMOTION</t>
  </si>
  <si>
    <t>3.1</t>
  </si>
  <si>
    <t>3.2</t>
  </si>
  <si>
    <t>Affichage</t>
  </si>
  <si>
    <t>3.3</t>
  </si>
  <si>
    <t>Transport</t>
  </si>
  <si>
    <t>Hébergement en région</t>
  </si>
  <si>
    <t xml:space="preserve">Per diem </t>
  </si>
  <si>
    <t>Autres</t>
  </si>
  <si>
    <t>RELATIONS DE PRESSE</t>
  </si>
  <si>
    <t>4.1</t>
  </si>
  <si>
    <t>4.2</t>
  </si>
  <si>
    <t>Externe (période:                                        )</t>
  </si>
  <si>
    <t xml:space="preserve">PROMOTION RADIO </t>
  </si>
  <si>
    <t>ACTIVITÉS WEB</t>
  </si>
  <si>
    <t>Site Internet (5 000 $ maximum pour la mise à jour)</t>
  </si>
  <si>
    <t>Achat publicité internet</t>
  </si>
  <si>
    <t>PUBLICITÉ</t>
  </si>
  <si>
    <t>7.1</t>
  </si>
  <si>
    <t>Imprimés - Journaux, magazines et autres</t>
  </si>
  <si>
    <t>7.2</t>
  </si>
  <si>
    <t>Graphisme publicité</t>
  </si>
  <si>
    <t>7.3</t>
  </si>
  <si>
    <t>7.4</t>
  </si>
  <si>
    <t>Production publicité radio</t>
  </si>
  <si>
    <t>Achat publicité radio</t>
  </si>
  <si>
    <t>Production publicité télé</t>
  </si>
  <si>
    <t>Achat de publicité télé</t>
  </si>
  <si>
    <t>PLACEMENT EN MAGASIN</t>
  </si>
  <si>
    <t>8.1</t>
  </si>
  <si>
    <t>Achat de programme détaillant / Coop</t>
  </si>
  <si>
    <t>8.2</t>
  </si>
  <si>
    <t>Postes d’écoute</t>
  </si>
  <si>
    <t>8.3</t>
  </si>
  <si>
    <t>Présentoirs spéciaux</t>
  </si>
  <si>
    <t>8.4</t>
  </si>
  <si>
    <t>Achat vitrines</t>
  </si>
  <si>
    <t>8.5</t>
  </si>
  <si>
    <t>Boîtes lumineuses</t>
  </si>
  <si>
    <t>8.6</t>
  </si>
  <si>
    <t>Bannières</t>
  </si>
  <si>
    <t>8.7</t>
  </si>
  <si>
    <t>Circulaires</t>
  </si>
  <si>
    <t>8.8</t>
  </si>
  <si>
    <t xml:space="preserve">SHOWCASE ET PREMIÈRE PARTIE </t>
  </si>
  <si>
    <t>(Inclus prestations radio, télé et en magasin)</t>
  </si>
  <si>
    <t>9.1</t>
  </si>
  <si>
    <t>9.2</t>
  </si>
  <si>
    <t>Hébergement</t>
  </si>
  <si>
    <t>9.3</t>
  </si>
  <si>
    <t>Per diem</t>
  </si>
  <si>
    <t>9.4</t>
  </si>
  <si>
    <t>Cachets artiste</t>
  </si>
  <si>
    <t>9.5</t>
  </si>
  <si>
    <t>9.6</t>
  </si>
  <si>
    <t>Cachets techniques</t>
  </si>
  <si>
    <t>9.7</t>
  </si>
  <si>
    <t>Frais d'inscription (préciser)</t>
  </si>
  <si>
    <t>9.8</t>
  </si>
  <si>
    <t>TOUR SUPPORT</t>
  </si>
  <si>
    <t>(Aide de la maison de disques à la promotion du spectacle)</t>
  </si>
  <si>
    <t>ADMINISTRATION (7,5 % dépenses admissibles)</t>
  </si>
  <si>
    <t>OU</t>
  </si>
  <si>
    <t>Espace réservé à l'administration</t>
  </si>
  <si>
    <t>Total Budget</t>
  </si>
  <si>
    <t>MONTANT VERSÉ</t>
  </si>
  <si>
    <t>DÉPENSES ADMISSIBLES À PARTIR DU :</t>
  </si>
  <si>
    <t>NO DOSSIER</t>
  </si>
  <si>
    <t>TABLEAU DÉTAILLÉ DES DÉPENSES</t>
  </si>
  <si>
    <t>No poste</t>
  </si>
  <si>
    <t>Adm</t>
  </si>
  <si>
    <t>Montant au national</t>
  </si>
  <si>
    <t>Montant à l'international</t>
  </si>
  <si>
    <t>No facture</t>
  </si>
  <si>
    <t>Date facture</t>
  </si>
  <si>
    <t>Mode paiement</t>
  </si>
  <si>
    <t>No chèque</t>
  </si>
  <si>
    <t>Total</t>
  </si>
  <si>
    <t>Matériel promotionnel</t>
  </si>
  <si>
    <r>
      <t>RELATIONS DE PRESSE</t>
    </r>
    <r>
      <rPr>
        <sz val="9"/>
        <rFont val="Calibri"/>
        <family val="2"/>
      </rPr>
      <t xml:space="preserve"> (5 000 $ maximum si interne)</t>
    </r>
  </si>
  <si>
    <t>Interne (période:                     )</t>
  </si>
  <si>
    <t>Externe (période:             )</t>
  </si>
  <si>
    <t>TOTAL DES DÉPENSES DU PROJET AVANT ADMINISTRATION</t>
  </si>
  <si>
    <t>TABLEAU DES MODIFICATIONS APPORTÉES AU PROJET (***écart de 2 000 $ et plus seulement***)</t>
  </si>
  <si>
    <t>Montant prévu à la demande</t>
  </si>
  <si>
    <t xml:space="preserve">Montant réel déboursé </t>
  </si>
  <si>
    <t>Justification</t>
  </si>
  <si>
    <t xml:space="preserve">                            </t>
  </si>
  <si>
    <t xml:space="preserve">          *Chèques compensés ou imagerie de chèques</t>
  </si>
  <si>
    <t xml:space="preserve">          *Paiement Internet et carte de débit : relevé bancaire</t>
  </si>
  <si>
    <t xml:space="preserve">          *Paiement carte de crédit : relevé mensuel de la carte et preuve de paiement</t>
  </si>
  <si>
    <t>Territoire</t>
  </si>
  <si>
    <t>No. dossier :________</t>
  </si>
  <si>
    <t>RENSEIGNEMENTS TECHNIQUES</t>
  </si>
  <si>
    <t>Studio d’enregistrement 1</t>
  </si>
  <si>
    <t>Nom des propriétaires</t>
  </si>
  <si>
    <t>Adresse, ville et code postal</t>
  </si>
  <si>
    <t>Studio d’enregistrement 2</t>
  </si>
  <si>
    <t>Studio de mixage</t>
  </si>
  <si>
    <t>National</t>
  </si>
  <si>
    <t>International</t>
  </si>
  <si>
    <t>Coûts</t>
  </si>
  <si>
    <t>National:</t>
  </si>
  <si>
    <t>International:</t>
  </si>
  <si>
    <t>Sous-total National</t>
  </si>
  <si>
    <t>Sous-total International</t>
  </si>
  <si>
    <t>VENTES</t>
  </si>
  <si>
    <t>Au dépôt de la demande</t>
  </si>
  <si>
    <t>Au parachèvement</t>
  </si>
  <si>
    <t>Ventes physiques</t>
  </si>
  <si>
    <t>SPECTACLES</t>
  </si>
  <si>
    <t>Nombres de spectacles réalisés</t>
  </si>
  <si>
    <t>Revenus autonomes générés</t>
  </si>
  <si>
    <t>Cachets de vente et revenus de billetterie</t>
  </si>
  <si>
    <t>Aide de la maison disques à la promotion du spectacle (frais autres que ceux reliés à l'exploitation normale du spectacle)</t>
  </si>
  <si>
    <t>Ville</t>
  </si>
  <si>
    <t>Postes d'écoute, achat de vitrines, boîtes lumineuses, bannières, circulaires</t>
  </si>
  <si>
    <t>Fonds RadioStar</t>
  </si>
  <si>
    <t>SODEC</t>
  </si>
  <si>
    <t>1.5</t>
  </si>
  <si>
    <r>
      <t>Revenus autonomes</t>
    </r>
    <r>
      <rPr>
        <i/>
        <sz val="8"/>
        <rFont val="Calibri"/>
        <family val="2"/>
      </rPr>
      <t xml:space="preserve"> (ventes, cachets…)</t>
    </r>
  </si>
  <si>
    <r>
      <t>Autre revenus</t>
    </r>
    <r>
      <rPr>
        <i/>
        <sz val="8"/>
        <rFont val="Calibri"/>
        <family val="2"/>
      </rPr>
      <t xml:space="preserve"> (préciser)</t>
    </r>
  </si>
  <si>
    <r>
      <t>PRODUCTION D'IMAGES</t>
    </r>
    <r>
      <rPr>
        <sz val="9"/>
        <rFont val="Calibri"/>
        <family val="2"/>
      </rPr>
      <t xml:space="preserve"> </t>
    </r>
  </si>
  <si>
    <t>Affiches</t>
  </si>
  <si>
    <r>
      <t xml:space="preserve">Outil promotionnel non destiné à la vente </t>
    </r>
    <r>
      <rPr>
        <i/>
        <sz val="8"/>
        <rFont val="Calibri"/>
        <family val="2"/>
      </rPr>
      <t>(après le lancement de l'album)</t>
    </r>
  </si>
  <si>
    <t xml:space="preserve">Cachets artiste </t>
  </si>
  <si>
    <t>Cachets choristes</t>
  </si>
  <si>
    <t>Location de salle</t>
  </si>
  <si>
    <t>Location d'équipement</t>
  </si>
  <si>
    <t>Assurances</t>
  </si>
  <si>
    <t xml:space="preserve">Promotion et publicité </t>
  </si>
  <si>
    <t>PROJET SPÉCIAL</t>
  </si>
  <si>
    <t>12.1</t>
  </si>
  <si>
    <t>12.2</t>
  </si>
  <si>
    <t>12.3</t>
  </si>
  <si>
    <t>12.4</t>
  </si>
  <si>
    <t>12.5</t>
  </si>
  <si>
    <r>
      <t xml:space="preserve">Autres </t>
    </r>
    <r>
      <rPr>
        <i/>
        <sz val="8"/>
        <rFont val="Calibri"/>
        <family val="2"/>
      </rPr>
      <t>(préciser)</t>
    </r>
  </si>
  <si>
    <r>
      <t>Autres</t>
    </r>
    <r>
      <rPr>
        <i/>
        <sz val="8"/>
        <rFont val="Calibri"/>
        <family val="2"/>
      </rPr>
      <t xml:space="preserve"> (préciser)</t>
    </r>
  </si>
  <si>
    <r>
      <t xml:space="preserve">Frais d'inscription </t>
    </r>
    <r>
      <rPr>
        <i/>
        <sz val="8"/>
        <rFont val="Calibri"/>
        <family val="2"/>
      </rPr>
      <t>(préciser)</t>
    </r>
  </si>
  <si>
    <t>Préciser</t>
  </si>
  <si>
    <t xml:space="preserve">SPECTACLES </t>
  </si>
  <si>
    <t>TOTAL DÉPENSES - PROMOTION AVANT ADMINISTRATION</t>
  </si>
  <si>
    <t>SOUS-TOTAL DÉPENSES - PROMOTION</t>
  </si>
  <si>
    <t>SOUS-TOTAL DÉPENSES - SPECTACLES</t>
  </si>
  <si>
    <t>TOTAL DÉPENSES - SPECTACLES AVANT ADMINISTRATION</t>
  </si>
  <si>
    <t>1.6</t>
  </si>
  <si>
    <r>
      <t xml:space="preserve">Autres subventions </t>
    </r>
    <r>
      <rPr>
        <i/>
        <sz val="8"/>
        <rFont val="Calibri"/>
        <family val="2"/>
      </rPr>
      <t>(préciser)</t>
    </r>
  </si>
  <si>
    <t xml:space="preserve">Quel a été l'impact du projet  et de l'aide du Fonds sur le développement de la carrière de l'artiste? </t>
  </si>
  <si>
    <t>Projet spéciaux</t>
  </si>
  <si>
    <t>MONTANT TOTAL ACCORDÉ</t>
  </si>
  <si>
    <t>ACC</t>
  </si>
  <si>
    <t>P1</t>
  </si>
  <si>
    <t>P2</t>
  </si>
  <si>
    <t>PF</t>
  </si>
  <si>
    <t>ENG</t>
  </si>
  <si>
    <t>75 %</t>
  </si>
  <si>
    <t>75% ou 67%</t>
  </si>
  <si>
    <t>ACCCEPTÉ</t>
  </si>
  <si>
    <t>INTERNE</t>
  </si>
  <si>
    <t>VÉRIFIÉ SUR xxx$</t>
  </si>
  <si>
    <t>xx%</t>
  </si>
  <si>
    <t>RÉSERVÉ À L'ADMINISTRATION</t>
  </si>
  <si>
    <t>VOLET PROMO</t>
  </si>
  <si>
    <t>VOLET SPECTACLES</t>
  </si>
  <si>
    <t>ACCEPTÉ</t>
  </si>
  <si>
    <t>REFUSÉ</t>
  </si>
  <si>
    <t>AUTRES</t>
  </si>
  <si>
    <t>REMARQUES</t>
  </si>
  <si>
    <t xml:space="preserve">Requis: Fournir les rapports </t>
  </si>
  <si>
    <t>ACCEPTÉ NATIONAL</t>
  </si>
  <si>
    <t>Ventes numériques:</t>
  </si>
  <si>
    <t>Ajouter des lignes au besoin</t>
  </si>
  <si>
    <t>DEMANDE - PROCÉDURE À SUIVRE ET DOCUMENTS REQUIS POUR TOUS LES DEMANDEURS EN PROMOTION</t>
  </si>
  <si>
    <t>Documents constitutifs</t>
  </si>
  <si>
    <t xml:space="preserve">États financiers vérifiés ou rapport de mission d'examen de l'entreprise et des compagnies reliées dans les 12 mois précédant la demande </t>
  </si>
  <si>
    <t>Organigramme de l'entreprise et des entreprises reliées dans le domaine de l'enregistrement sonore avec précisions sur l'actionnariat</t>
  </si>
  <si>
    <t xml:space="preserve">Résolutions, règlements et accords conclus avec les actionnaires et tous les autres accords susceptibles, séparément ou ensemble, </t>
  </si>
  <si>
    <t>Déclaration annuelle</t>
  </si>
  <si>
    <t>PARACHÈVEMENT- DOCUMENTS REQUIS</t>
  </si>
  <si>
    <t>Date paiement</t>
  </si>
  <si>
    <t>ACCEPTÉ INTERNATIONAL</t>
  </si>
  <si>
    <t xml:space="preserve">1er - </t>
  </si>
  <si>
    <t>Si vidéoclip  (ajouter des lignes au besoin)</t>
  </si>
  <si>
    <t>Requis: Titres des singles pistés et période</t>
  </si>
  <si>
    <t>Titre de l'extrait et indiquer de quel extrait il s'agit (1er-2e-3e...)</t>
  </si>
  <si>
    <t xml:space="preserve">2e - </t>
  </si>
  <si>
    <t xml:space="preserve">3e - </t>
  </si>
  <si>
    <t xml:space="preserve">4e - </t>
  </si>
  <si>
    <t>Période</t>
  </si>
  <si>
    <t xml:space="preserve">Brève description des activités </t>
  </si>
  <si>
    <t>Tout projet susceptible de contribuer à la promotion de l'enregistrement sonore et au développement de la carrière de l'artiste</t>
  </si>
  <si>
    <t xml:space="preserve">                      Dossier:_____________________________</t>
  </si>
  <si>
    <t xml:space="preserve">   Les factures et preuves de paiement exigées par l'administration</t>
  </si>
  <si>
    <t xml:space="preserve">   Lettres d'acceptation ou confirmant tout autre soutien financier en lien avec le projet</t>
  </si>
  <si>
    <t xml:space="preserve">   Contrats de publicités avec preuves de parution</t>
  </si>
  <si>
    <t xml:space="preserve">   Contrat de production du vidéoclip, du DVD ou des images</t>
  </si>
  <si>
    <t>Titres des clips selon l'ordre chronologique des sorties</t>
  </si>
  <si>
    <r>
      <t>Nombre d'écoute en continu</t>
    </r>
    <r>
      <rPr>
        <b/>
        <i/>
        <sz val="10"/>
        <color indexed="8"/>
        <rFont val="Calibri"/>
        <family val="2"/>
      </rPr>
      <t xml:space="preserve"> (stream)</t>
    </r>
  </si>
  <si>
    <t>VIDÉOCLIPS</t>
  </si>
  <si>
    <t>Nombre de vidéoclips</t>
  </si>
  <si>
    <t>Titre</t>
  </si>
  <si>
    <t>Indiquer nombre de visionnements (sur l'ensemble des plateformes)</t>
  </si>
  <si>
    <t>Titre :</t>
  </si>
  <si>
    <t xml:space="preserve">TOTAL : </t>
  </si>
  <si>
    <t xml:space="preserve">MONTANT ACCORDÉ </t>
  </si>
  <si>
    <t xml:space="preserve">Joindre le contrat si ce n'est déjà fait </t>
  </si>
  <si>
    <t>Si oui, joindre la liste de tous les interprètes incluant le nombre d'albums et les ventes en carrière pour chacun.</t>
  </si>
  <si>
    <t>VIDÉOCLIP À 100 %</t>
  </si>
  <si>
    <t>Assistance</t>
  </si>
  <si>
    <t>2.2</t>
  </si>
  <si>
    <t>2.3</t>
  </si>
  <si>
    <t>3.4</t>
  </si>
  <si>
    <t>3.5</t>
  </si>
  <si>
    <t>3.6</t>
  </si>
  <si>
    <t>3.7</t>
  </si>
  <si>
    <t>6.1</t>
  </si>
  <si>
    <t>6.2</t>
  </si>
  <si>
    <t>6.3</t>
  </si>
  <si>
    <t>6.4</t>
  </si>
  <si>
    <t>7.5</t>
  </si>
  <si>
    <t>7.6</t>
  </si>
  <si>
    <t>7.7</t>
  </si>
  <si>
    <t>7.8</t>
  </si>
  <si>
    <t>8.9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</si>
  <si>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</si>
  <si>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</si>
  <si>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</si>
  <si>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</si>
  <si>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</si>
  <si>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</si>
  <si>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</si>
  <si>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</si>
  <si>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</si>
  <si>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</si>
  <si>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</si>
  <si>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</si>
  <si>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</si>
  <si>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TOTAL DÉPENSES - SPECTACLES (15 + 16)</t>
  </si>
  <si>
    <t>TOTAL DÉPENSES - PROMOTION (13 + 14)</t>
  </si>
  <si>
    <t>MONTANT TOTAL DEMANDÉ</t>
  </si>
  <si>
    <t>Signer cette page et la joindre avec votre parachèvement de projet.</t>
  </si>
  <si>
    <t>TOTAL PROJET</t>
  </si>
  <si>
    <t>S'agit-il d'une demande pour</t>
  </si>
  <si>
    <t>Durée totale</t>
  </si>
  <si>
    <t>Contenu du projet</t>
  </si>
  <si>
    <t>Si non, compléter l'Annexe 1</t>
  </si>
  <si>
    <t>Les dépenses sont admissibles à partir du jour suivant la sortie de l'enregistrement sonore</t>
  </si>
  <si>
    <t>En lien avec l'enregistrement sonore en demande</t>
  </si>
  <si>
    <t>(Compléter le plan spectacle- max. 20 000 $)</t>
  </si>
  <si>
    <t>À COMPLÉTER POUR LES ENREGISTREMENTS SONORES NON FINANCÉS PAR MUSICACTION SEULEMENT</t>
  </si>
  <si>
    <t>PLAN DE DÉVELOPPEMENT DE CARRIÈRE À L'INTERNATIONAL</t>
  </si>
  <si>
    <t>et joindre celui-ci au formulaire lors de l'envoi de la demande.</t>
  </si>
  <si>
    <t>Résultats attendus du projet dans la carrière de l'artiste (potentiel de développement de carrière) de façon détaillée (objectifs de ventes, de présence sur scène et dans les médias, etc.)</t>
  </si>
  <si>
    <t>FRS Commercialisation</t>
  </si>
  <si>
    <t>Site Internet</t>
  </si>
  <si>
    <r>
      <t>Interne (période:                                         )</t>
    </r>
    <r>
      <rPr>
        <i/>
        <sz val="8"/>
        <rFont val="Calibri"/>
        <family val="2"/>
      </rPr>
      <t xml:space="preserve"> (max. 10 000$)</t>
    </r>
  </si>
  <si>
    <t>(Indiquer la période couverte)</t>
  </si>
  <si>
    <t>Financement demandé dans le cadre de cette demande (oui/non)</t>
  </si>
  <si>
    <t>67 %</t>
  </si>
  <si>
    <r>
      <t xml:space="preserve">MONTANT DEMANDÉ - SPECTACLES - maximum 20 000 $ par album </t>
    </r>
    <r>
      <rPr>
        <b/>
        <u/>
        <sz val="9"/>
        <rFont val="Calibri"/>
        <family val="2"/>
      </rPr>
      <t xml:space="preserve">ou </t>
    </r>
    <r>
      <rPr>
        <b/>
        <sz val="9"/>
        <rFont val="Calibri"/>
        <family val="2"/>
      </rPr>
      <t>10 000 $ par EP</t>
    </r>
  </si>
  <si>
    <r>
      <t>1</t>
    </r>
    <r>
      <rPr>
        <vertAlign val="superscript"/>
        <sz val="9"/>
        <rFont val="Calibri"/>
        <family val="2"/>
      </rPr>
      <t>er</t>
    </r>
    <r>
      <rPr>
        <sz val="9"/>
        <rFont val="Calibri"/>
        <family val="2"/>
      </rPr>
      <t>, 2</t>
    </r>
    <r>
      <rPr>
        <vertAlign val="superscript"/>
        <sz val="9"/>
        <rFont val="Calibri"/>
        <family val="2"/>
      </rPr>
      <t>e</t>
    </r>
    <r>
      <rPr>
        <sz val="9"/>
        <rFont val="Calibri"/>
        <family val="2"/>
      </rPr>
      <t xml:space="preserve"> et 3</t>
    </r>
    <r>
      <rPr>
        <vertAlign val="superscript"/>
        <sz val="9"/>
        <rFont val="Calibri"/>
        <family val="2"/>
      </rPr>
      <t xml:space="preserve">e </t>
    </r>
    <r>
      <rPr>
        <sz val="9"/>
        <rFont val="Calibri"/>
        <family val="2"/>
      </rPr>
      <t>album en carrière</t>
    </r>
  </si>
  <si>
    <r>
      <t>4</t>
    </r>
    <r>
      <rPr>
        <vertAlign val="superscript"/>
        <sz val="9"/>
        <rFont val="Calibri"/>
        <family val="2"/>
      </rPr>
      <t xml:space="preserve">e </t>
    </r>
    <r>
      <rPr>
        <sz val="9"/>
        <rFont val="Calibri"/>
        <family val="2"/>
      </rPr>
      <t>album et plus</t>
    </r>
  </si>
  <si>
    <r>
      <t>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vidéoclip </t>
    </r>
  </si>
  <si>
    <r>
      <t>2</t>
    </r>
    <r>
      <rPr>
        <b/>
        <vertAlign val="superscript"/>
        <sz val="10"/>
        <rFont val="Calibri"/>
        <family val="2"/>
      </rPr>
      <t>ième</t>
    </r>
    <r>
      <rPr>
        <b/>
        <sz val="10"/>
        <rFont val="Calibri"/>
        <family val="2"/>
      </rPr>
      <t xml:space="preserve"> vidéoclip </t>
    </r>
  </si>
  <si>
    <r>
      <t>3</t>
    </r>
    <r>
      <rPr>
        <b/>
        <vertAlign val="superscript"/>
        <sz val="10"/>
        <rFont val="Calibri"/>
        <family val="2"/>
      </rPr>
      <t>ième</t>
    </r>
    <r>
      <rPr>
        <b/>
        <sz val="10"/>
        <rFont val="Calibri"/>
        <family val="2"/>
      </rPr>
      <t xml:space="preserve"> vidéoclip</t>
    </r>
  </si>
  <si>
    <r>
      <t>4</t>
    </r>
    <r>
      <rPr>
        <b/>
        <vertAlign val="superscript"/>
        <sz val="10"/>
        <rFont val="Calibri"/>
        <family val="2"/>
      </rPr>
      <t>ième</t>
    </r>
    <r>
      <rPr>
        <b/>
        <sz val="10"/>
        <rFont val="Calibri"/>
        <family val="2"/>
      </rPr>
      <t xml:space="preserve"> vidéoclip</t>
    </r>
  </si>
  <si>
    <r>
      <t>5</t>
    </r>
    <r>
      <rPr>
        <b/>
        <vertAlign val="superscript"/>
        <sz val="10"/>
        <rFont val="Calibri"/>
        <family val="2"/>
      </rPr>
      <t>ième</t>
    </r>
    <r>
      <rPr>
        <b/>
        <sz val="10"/>
        <rFont val="Calibri"/>
        <family val="2"/>
      </rPr>
      <t xml:space="preserve"> vidéoclip</t>
    </r>
  </si>
  <si>
    <r>
      <t>6</t>
    </r>
    <r>
      <rPr>
        <b/>
        <vertAlign val="superscript"/>
        <sz val="10"/>
        <rFont val="Calibri"/>
        <family val="2"/>
      </rPr>
      <t>ième</t>
    </r>
    <r>
      <rPr>
        <b/>
        <sz val="10"/>
        <rFont val="Calibri"/>
        <family val="2"/>
      </rPr>
      <t xml:space="preserve"> vidéoclip</t>
    </r>
  </si>
  <si>
    <t>Contenu canadien MAPL</t>
  </si>
  <si>
    <t xml:space="preserve">      Si oui, s'agit-il d'un DVD? </t>
  </si>
  <si>
    <r>
      <t xml:space="preserve">Structure professionnelle à l'étranger, s'il y a lieu (ajouter des lignes au besoin) - </t>
    </r>
    <r>
      <rPr>
        <i/>
        <sz val="10"/>
        <rFont val="Calibri"/>
        <family val="2"/>
      </rPr>
      <t xml:space="preserve">les contrats doivent être joints à la demande </t>
    </r>
  </si>
  <si>
    <t>S'agit-il d'un enregistrement d'une prestation en direct (live) ?</t>
  </si>
  <si>
    <t>3. Qu'est-ce que l'accès au Fonds RadioStar vous permettra de faire de plus et différemment ? Y a-t-il un aspect nouveau ou innovant dans votre démarche de promotion?</t>
  </si>
  <si>
    <t>Placement radio</t>
  </si>
  <si>
    <t>Placement télé</t>
  </si>
  <si>
    <t>Imprimé</t>
  </si>
  <si>
    <t>PLAN DE SPECTACLES ET HORAIRE DE TOURNÉE</t>
  </si>
  <si>
    <t># spectacle</t>
  </si>
  <si>
    <t>Type de prestation (spectacle, vitrine, première partie)</t>
  </si>
  <si>
    <t>Date                   (an-mois-jr)</t>
  </si>
  <si>
    <t>Province (Pays si autre que Canada)</t>
  </si>
  <si>
    <t>Cachet $</t>
  </si>
  <si>
    <t>Musicaction</t>
  </si>
  <si>
    <t>1.7</t>
  </si>
  <si>
    <t xml:space="preserve">% Dép nationales (min 60%) </t>
  </si>
  <si>
    <t>% Dép internationales (max 40 %)</t>
  </si>
  <si>
    <r>
      <t>Vérifier que les bons montants soient reportés au poste budgétaire approprié des colonnes Bilan soumis (selon si la dépense est nationale ou internationale) de l'onglet</t>
    </r>
    <r>
      <rPr>
        <b/>
        <i/>
        <sz val="9"/>
        <rFont val="Calibri"/>
        <family val="2"/>
      </rPr>
      <t xml:space="preserve"> Budget -Bilan</t>
    </r>
    <r>
      <rPr>
        <sz val="9"/>
        <rFont val="Calibri"/>
        <family val="2"/>
      </rPr>
      <t>.</t>
    </r>
  </si>
  <si>
    <t>Requis: Copie des preuves de parution</t>
  </si>
  <si>
    <t>Nombre de titres de l'enregistrement sonore</t>
  </si>
  <si>
    <t>RENSEIGNEMENTS SUR L'ENREGISTREMENT SONORE VISÉ PAR LA DEMANDE</t>
  </si>
  <si>
    <t>Titre de l'enregistrement sonore</t>
  </si>
  <si>
    <t>L'enregistrement sonore a-t-il été financé par Musicaction?</t>
  </si>
  <si>
    <r>
      <t xml:space="preserve">Noms des membres de la formation, s'il y a lieu </t>
    </r>
    <r>
      <rPr>
        <i/>
        <sz val="10"/>
        <color indexed="8"/>
        <rFont val="Calibri"/>
        <family val="2"/>
      </rPr>
      <t>(ajouter des lignes au besoin)</t>
    </r>
  </si>
  <si>
    <t>Province d'origine de l'artiste</t>
  </si>
  <si>
    <t>DISCOGRAPHIE DE L'ARTISTE (excluant l'enregistrement sonore visé par la demande)</t>
  </si>
  <si>
    <t>Nom de l'enregistrement sonore (ES) paru</t>
  </si>
  <si>
    <r>
      <t xml:space="preserve">Format de l'ES </t>
    </r>
    <r>
      <rPr>
        <sz val="10"/>
        <rFont val="Calibri"/>
        <family val="2"/>
      </rPr>
      <t>(album, EP, titre)</t>
    </r>
  </si>
  <si>
    <t>Nombre d'unités vendues *</t>
  </si>
  <si>
    <t>* Équivalences de ventes: 750 écoutes en continu (stream) ou 5 titres téléchargés correspondent à une unité de vente</t>
  </si>
  <si>
    <t>1.</t>
  </si>
  <si>
    <t>2.</t>
  </si>
  <si>
    <t>3.</t>
  </si>
  <si>
    <t>4.</t>
  </si>
  <si>
    <t>5.</t>
  </si>
  <si>
    <t>TOTAL VENTES</t>
  </si>
  <si>
    <t>6.</t>
  </si>
  <si>
    <t xml:space="preserve"> ajouter des lignes au besoin</t>
  </si>
  <si>
    <t>Titre de l'album: ________________________</t>
  </si>
  <si>
    <t>Nombre de titres enregistrés au Canada :</t>
  </si>
  <si>
    <t xml:space="preserve">   Contrats de diffusion de spectacles et de location de salle (non disponibles au dépôt de la demande)</t>
  </si>
  <si>
    <t>Catégorie musicale (choisir à partir du menu déroulant)</t>
  </si>
  <si>
    <t>Indiquer le type d'images pour lesquelles le soutien est demandé (vidéoclip, capsule, captation lancement, DVD ou autres)</t>
  </si>
  <si>
    <t>Revenus de billetterie</t>
  </si>
  <si>
    <t>Requis: Itinéraire promo</t>
  </si>
  <si>
    <r>
      <t xml:space="preserve">MONTANT DEMANDÉ - PROMOTION - maximum 65 000 $ par album </t>
    </r>
    <r>
      <rPr>
        <b/>
        <u/>
        <sz val="9"/>
        <rFont val="Calibri"/>
        <family val="2"/>
      </rPr>
      <t>ou</t>
    </r>
    <r>
      <rPr>
        <b/>
        <sz val="9"/>
        <rFont val="Calibri"/>
        <family val="2"/>
      </rPr>
      <t xml:space="preserve"> 32 500 $ par EP </t>
    </r>
    <r>
      <rPr>
        <b/>
        <u/>
        <sz val="9"/>
        <rFont val="Calibri"/>
        <family val="2"/>
      </rPr>
      <t>ou</t>
    </r>
    <r>
      <rPr>
        <b/>
        <sz val="9"/>
        <rFont val="Calibri"/>
        <family val="2"/>
      </rPr>
      <t xml:space="preserve"> 7 000 $ par titre</t>
    </r>
  </si>
  <si>
    <t>MARCHE À SUIVRE</t>
  </si>
  <si>
    <t>Les onglets suivants doivent être complétés:</t>
  </si>
  <si>
    <t>1-Déclarations</t>
  </si>
  <si>
    <t>2-Renseig. Artiste et Projet</t>
  </si>
  <si>
    <t>3-Rendement du projet</t>
  </si>
  <si>
    <t>4-Plan du projet</t>
  </si>
  <si>
    <t>5-Plan carrière international, s'il y a lieu</t>
  </si>
  <si>
    <t>6-Plan spectacles, s'il y a lieu</t>
  </si>
  <si>
    <t>7-Budget et Bilan</t>
  </si>
  <si>
    <t>Au dépôt du parachèvement</t>
  </si>
  <si>
    <t>Les sections Parachèvement des onglets suivants doivent être complétées:</t>
  </si>
  <si>
    <t>8-Tableau dépenses</t>
  </si>
  <si>
    <t>9-Déclarations Para</t>
  </si>
  <si>
    <r>
      <t xml:space="preserve">  Onglet </t>
    </r>
    <r>
      <rPr>
        <i/>
        <sz val="10"/>
        <rFont val="Calibri"/>
        <family val="2"/>
      </rPr>
      <t>Déclarations</t>
    </r>
    <r>
      <rPr>
        <sz val="10"/>
        <rFont val="Calibri"/>
        <family val="2"/>
      </rPr>
      <t xml:space="preserve"> dûment signé</t>
    </r>
  </si>
  <si>
    <t xml:space="preserve">  Une copie numérique de l'enregistrement sonore au dépôt de la demande</t>
  </si>
  <si>
    <r>
      <t xml:space="preserve">            Enregistrement sonore </t>
    </r>
    <r>
      <rPr>
        <b/>
        <sz val="10"/>
        <rFont val="Calibri"/>
        <family val="2"/>
      </rPr>
      <t>non financé</t>
    </r>
    <r>
      <rPr>
        <sz val="10"/>
        <rFont val="Calibri"/>
        <family val="2"/>
      </rPr>
      <t xml:space="preserve"> par Musicaction: licences de reproduction mécaniques</t>
    </r>
  </si>
  <si>
    <t>Nb albums numériques vendus</t>
  </si>
  <si>
    <t>Nb titres numériques vendus</t>
  </si>
  <si>
    <r>
      <t xml:space="preserve">Les questions suivantes doivent obligatoirement être répondues pour une demande d'aide à l'international. </t>
    </r>
    <r>
      <rPr>
        <b/>
        <sz val="10"/>
        <color indexed="10"/>
        <rFont val="Calibri"/>
        <family val="2"/>
      </rPr>
      <t xml:space="preserve">Vous pouvez aussi y répondre sur un document </t>
    </r>
    <r>
      <rPr>
        <b/>
        <i/>
        <sz val="10"/>
        <color indexed="10"/>
        <rFont val="Calibri"/>
        <family val="2"/>
      </rPr>
      <t>Word</t>
    </r>
  </si>
  <si>
    <r>
      <t>Présentation de l'artiste et de l'enregistrement sonore, s'il y lieu</t>
    </r>
    <r>
      <rPr>
        <i/>
        <sz val="10"/>
        <rFont val="Calibri"/>
        <family val="2"/>
      </rPr>
      <t xml:space="preserve"> (pour les enregistrements sonores non financés à Musicaction)</t>
    </r>
  </si>
  <si>
    <r>
      <t>Description du</t>
    </r>
    <r>
      <rPr>
        <b/>
        <u/>
        <sz val="10"/>
        <rFont val="Calibri"/>
        <family val="2"/>
      </rPr>
      <t xml:space="preserve"> marché cible</t>
    </r>
    <r>
      <rPr>
        <b/>
        <sz val="10"/>
        <rFont val="Calibri"/>
        <family val="2"/>
      </rPr>
      <t xml:space="preserve"> : créneau, clientèle, concurrence sur le territoire</t>
    </r>
  </si>
  <si>
    <r>
      <t xml:space="preserve">Résultats à ce jour </t>
    </r>
    <r>
      <rPr>
        <b/>
        <u/>
        <sz val="10"/>
        <rFont val="Calibri"/>
        <family val="2"/>
      </rPr>
      <t>au national</t>
    </r>
    <r>
      <rPr>
        <b/>
        <sz val="10"/>
        <rFont val="Calibri"/>
        <family val="2"/>
      </rPr>
      <t xml:space="preserve"> pour l'enregistrement sonore visé par la demande : ventes, classement palmarès, spectacles</t>
    </r>
  </si>
  <si>
    <r>
      <t xml:space="preserve">Résultats à ce jour </t>
    </r>
    <r>
      <rPr>
        <b/>
        <u/>
        <sz val="10"/>
        <rFont val="Calibri"/>
        <family val="2"/>
      </rPr>
      <t>sur le marché cible</t>
    </r>
    <r>
      <rPr>
        <b/>
        <sz val="10"/>
        <rFont val="Calibri"/>
        <family val="2"/>
      </rPr>
      <t xml:space="preserve"> pour l'enregistrement sonore visé par la demande : ventes, classement palmarès, spectacles, couverture médiatique, déplacements antérieurs à l'international, etc.</t>
    </r>
  </si>
  <si>
    <r>
      <t xml:space="preserve">Description de l'équipe en place </t>
    </r>
    <r>
      <rPr>
        <b/>
        <u/>
        <sz val="10"/>
        <rFont val="Calibri"/>
        <family val="2"/>
      </rPr>
      <t>sur le marché cible</t>
    </r>
    <r>
      <rPr>
        <b/>
        <sz val="10"/>
        <rFont val="Calibri"/>
        <family val="2"/>
      </rPr>
      <t xml:space="preserve"> (et autres contacts)</t>
    </r>
  </si>
  <si>
    <t>Quelles ont été les activités réalisées au cours de la dernière année?</t>
  </si>
  <si>
    <t xml:space="preserve">Quelles sont les retombées obtenues à ce jour (atteinte des objectifs, efficacité de la stratégie, ventes réalisées, … )? </t>
  </si>
  <si>
    <t>Si vous avez obtenu du financement pour des activités à l'international, décrire les activités réalisées et les résultats obtenus.</t>
  </si>
  <si>
    <t>Quelles sont les modifications apportées au plan du projet déposé lors de la demande ?</t>
  </si>
  <si>
    <r>
      <t xml:space="preserve">Répondre aux  questions suivantes et compléter les sections "Au parachèvement" des onglets </t>
    </r>
    <r>
      <rPr>
        <b/>
        <i/>
        <sz val="10"/>
        <color rgb="FFFF0000"/>
        <rFont val="Calibri"/>
        <family val="2"/>
        <scheme val="minor"/>
      </rPr>
      <t>Rendement du projet</t>
    </r>
    <r>
      <rPr>
        <b/>
        <sz val="10"/>
        <color rgb="FFFF0000"/>
        <rFont val="Calibri"/>
        <family val="2"/>
        <scheme val="minor"/>
      </rPr>
      <t xml:space="preserve"> et </t>
    </r>
    <r>
      <rPr>
        <b/>
        <i/>
        <sz val="10"/>
        <color rgb="FFFF0000"/>
        <rFont val="Calibri"/>
        <family val="2"/>
        <scheme val="minor"/>
      </rPr>
      <t>Plan spectacles</t>
    </r>
    <r>
      <rPr>
        <b/>
        <sz val="10"/>
        <color rgb="FFFF0000"/>
        <rFont val="Calibri"/>
        <family val="2"/>
        <scheme val="minor"/>
      </rPr>
      <t xml:space="preserve">, s'il y a lieu, ainsi que l'onglet </t>
    </r>
    <r>
      <rPr>
        <b/>
        <i/>
        <sz val="10"/>
        <color rgb="FFFF0000"/>
        <rFont val="Calibri"/>
        <family val="2"/>
        <scheme val="minor"/>
      </rPr>
      <t>Déclarations Para</t>
    </r>
    <r>
      <rPr>
        <b/>
        <sz val="10"/>
        <color rgb="FFFF0000"/>
        <rFont val="Calibri"/>
        <family val="2"/>
        <scheme val="minor"/>
      </rPr>
      <t>.</t>
    </r>
  </si>
  <si>
    <t>10-Annexe 1, s'il y a lieu</t>
  </si>
  <si>
    <r>
      <t xml:space="preserve">            Enregistrement sonore </t>
    </r>
    <r>
      <rPr>
        <b/>
        <sz val="10"/>
        <rFont val="Calibri"/>
        <family val="2"/>
      </rPr>
      <t>non financé</t>
    </r>
    <r>
      <rPr>
        <sz val="10"/>
        <rFont val="Calibri"/>
        <family val="2"/>
      </rPr>
      <t xml:space="preserve"> par Musicaction: Compléter l'onglet </t>
    </r>
    <r>
      <rPr>
        <i/>
        <sz val="10"/>
        <rFont val="Calibri"/>
        <family val="2"/>
      </rPr>
      <t>Annexe 1</t>
    </r>
    <r>
      <rPr>
        <sz val="10"/>
        <rFont val="Calibri"/>
        <family val="2"/>
      </rPr>
      <t xml:space="preserve"> et joindre les contrats relatifs à la production et à l'exploitation de l'enregistrement sonore (contrat d'artiste, licence) </t>
    </r>
  </si>
  <si>
    <t>L'artiste a-t-il vendu plus de 300 000 copies en carrière</t>
  </si>
  <si>
    <t>L'artiste a-t-il vendu plus de 80 000 copies d'un même album</t>
  </si>
  <si>
    <t xml:space="preserve">Requis: copie de la publicité </t>
  </si>
  <si>
    <r>
      <t xml:space="preserve">   Section Parachèvement des onglets </t>
    </r>
    <r>
      <rPr>
        <i/>
        <sz val="10"/>
        <rFont val="Calibri"/>
        <family val="2"/>
      </rPr>
      <t xml:space="preserve">Renseignements Artistes et Projet, Rendement du projet, Budget et Bilan, Plan spectacles </t>
    </r>
    <r>
      <rPr>
        <sz val="10"/>
        <rFont val="Calibri"/>
        <family val="2"/>
      </rPr>
      <t xml:space="preserve">si applicable et </t>
    </r>
    <r>
      <rPr>
        <i/>
        <sz val="10"/>
        <rFont val="Calibri"/>
        <family val="2"/>
      </rPr>
      <t xml:space="preserve">Tableau dépenses </t>
    </r>
    <r>
      <rPr>
        <sz val="10"/>
        <rFont val="Calibri"/>
        <family val="2"/>
      </rPr>
      <t>du présent formulaire dûment complétés</t>
    </r>
  </si>
  <si>
    <r>
      <t xml:space="preserve">   Onglet</t>
    </r>
    <r>
      <rPr>
        <i/>
        <sz val="10"/>
        <rFont val="Calibri"/>
        <family val="2"/>
      </rPr>
      <t xml:space="preserve"> Déclarations Para </t>
    </r>
    <r>
      <rPr>
        <sz val="10"/>
        <rFont val="Calibri"/>
        <family val="2"/>
      </rPr>
      <t>signée</t>
    </r>
  </si>
  <si>
    <r>
      <t xml:space="preserve">RENDEMENT DE L'ENREGISTREMENT SONORE VISÉ PAR LA DEMANDE  -  </t>
    </r>
    <r>
      <rPr>
        <b/>
        <sz val="10"/>
        <color rgb="FFFF0000"/>
        <rFont val="Calibri"/>
        <family val="2"/>
        <scheme val="minor"/>
      </rPr>
      <t>Joindre le rapport Luminate (SoundScan)</t>
    </r>
  </si>
  <si>
    <t>Suite à l'analyse de la version électronique du parachèvement, vous devrez soumettre une copie des factures et des preuves de paiement sélectionnées par l'administration, numérotées selon l'ordre des postes budgétaires du budget.</t>
  </si>
  <si>
    <t>Entreprise de distribution</t>
  </si>
  <si>
    <r>
      <t xml:space="preserve">Vidéoclip </t>
    </r>
    <r>
      <rPr>
        <sz val="9"/>
        <color rgb="FFFF0000"/>
        <rFont val="Calibri"/>
        <family val="2"/>
      </rPr>
      <t>(contenu MAPL et francophone ou autochtone)</t>
    </r>
  </si>
  <si>
    <r>
      <t xml:space="preserve">PROMOTION RADIO </t>
    </r>
    <r>
      <rPr>
        <sz val="9"/>
        <color rgb="FFFF0000"/>
        <rFont val="Calibri"/>
        <family val="2"/>
      </rPr>
      <t>(contenu MAPL et francophone ou autochtone)</t>
    </r>
  </si>
  <si>
    <r>
      <t>Ag</t>
    </r>
    <r>
      <rPr>
        <sz val="9"/>
        <color rgb="FFFF0000"/>
        <rFont val="Calibri"/>
        <family val="2"/>
      </rPr>
      <t xml:space="preserve">ent.e </t>
    </r>
    <r>
      <rPr>
        <sz val="9"/>
        <rFont val="Calibri"/>
        <family val="2"/>
      </rPr>
      <t>de promotion Web</t>
    </r>
  </si>
  <si>
    <t xml:space="preserve">Requis: Titre, copie numérique et licence de synchronisation du clip </t>
  </si>
  <si>
    <t>Contenu autochtone</t>
  </si>
  <si>
    <t xml:space="preserve">   Copie du vidéoclip, DVD ou images portant les mentions obligatoires et licence de synchronisation</t>
  </si>
  <si>
    <t>NOM DE LA OU DU DEMANDEUR</t>
  </si>
  <si>
    <t>DÉCLARATIONS DE LA OU DU DEMANDEUR</t>
  </si>
  <si>
    <t xml:space="preserve">2- La ou le Demandeur déclare que les coûts relatifs aux services fournis par toute personne ou toute société ayant un lien de dépendance avec lui ou elle dans le cadre du projet  représentent __________% des dépenses admissibles. </t>
  </si>
  <si>
    <t>3- La ou le Demandeur déclare être canadien.ne, que l'artiste visé.e par la demande est canadien.ne et que l'enregistrement sonore visé par la demande appartient à un.e canadien.ne au sens du programme Fonds RadioStar.</t>
  </si>
  <si>
    <t>4- La ou le Demandeur déclare que tous les renseignements contenus dans ce dossier sont exacts et que le projet soumis rencontre tous les critères du volet Commercialisation du programme Fonds RadioStar.</t>
  </si>
  <si>
    <t xml:space="preserve">Signature de la ou du Demandeur:                                                                                                                                                         </t>
  </si>
  <si>
    <t>2- Le ou la producteur.trice de spectacles devra conclure un contrat de financement spécifique avec Fonds RadioStar suivant l’acceptation du projet visant l'aide aux spectacles. Il ou elle sera seul.e responsable des obligations qui y sont décrites.</t>
  </si>
  <si>
    <t>3- Le montant total autorisé par la ou le Demandeur au ou à la producteur.trice de spectacles est de _________________$.</t>
  </si>
  <si>
    <t xml:space="preserve">Signature de la ou du Demandeur :                                                                                                                                                         </t>
  </si>
  <si>
    <t>RENSEIGNEMENTS SUR LA OU LE DEMANDEUR</t>
  </si>
  <si>
    <t>Signataire autorisé.e</t>
  </si>
  <si>
    <t>Cochez les documents envoyés avec la demande. Toute demande incomplète ou non conforme sera retournée à la ou au Demandeur.</t>
  </si>
  <si>
    <t>La ou le Demandeur doit soumettre par courriel les documents suivants:</t>
  </si>
  <si>
    <t xml:space="preserve">  Tous les rapports de ventes des entreprises de distribution (physique et numérique) de l'enregistrement sonore visé par le projet</t>
  </si>
  <si>
    <t xml:space="preserve">  Discographie de l'artiste (titre, nombre de pièces de l'enregistrement sonore, producteur.trice, étiquette, distribution, date de sortie, copies vendues)</t>
  </si>
  <si>
    <t xml:space="preserve">  Soumission détaillée de l'entreprise de service ou du sous-traitant relativement aux frais de tournage du vidéoclip et synopsis, si requis par l'administration</t>
  </si>
  <si>
    <t>Résolution du conseil d'administration autorisant le dépôt de la demande et désignant un signataire autorisé.e</t>
  </si>
  <si>
    <t>Organigramme interne de l'entreprise (employé.e.s et fonctions)</t>
  </si>
  <si>
    <t>Liste des administrateurs.trices et des associé.e.s ou actionnaires avec structure du capital-actions</t>
  </si>
  <si>
    <t>d'avoir un effet sur la propriété ou le contrôle de la ou du Demandeur</t>
  </si>
  <si>
    <r>
      <t>1- La ou le Demandeur déclare que le financement de Fonds RadioStar n'excède pas 75 % des coûts totaux du projet s'il s'agit d'une demande pour un 1</t>
    </r>
    <r>
      <rPr>
        <vertAlign val="superscript"/>
        <sz val="10"/>
        <rFont val="Calibri"/>
        <family val="2"/>
      </rPr>
      <t>er</t>
    </r>
    <r>
      <rPr>
        <sz val="10"/>
        <rFont val="Calibri"/>
        <family val="2"/>
      </rPr>
      <t>, 2</t>
    </r>
    <r>
      <rPr>
        <vertAlign val="superscript"/>
        <sz val="10"/>
        <rFont val="Calibri"/>
        <family val="2"/>
      </rPr>
      <t xml:space="preserve">e </t>
    </r>
    <r>
      <rPr>
        <sz val="10"/>
        <rFont val="Calibri"/>
        <family val="2"/>
      </rPr>
      <t>ou 3</t>
    </r>
    <r>
      <rPr>
        <vertAlign val="superscript"/>
        <sz val="10"/>
        <rFont val="Calibri"/>
        <family val="2"/>
      </rPr>
      <t>e</t>
    </r>
    <r>
      <rPr>
        <sz val="10"/>
        <rFont val="Calibri"/>
        <family val="2"/>
      </rPr>
      <t xml:space="preserve"> album en carrière ou 67 % pour les autres projets.</t>
    </r>
  </si>
  <si>
    <r>
      <t xml:space="preserve">1- La ou le Demandeur, à titre de maison de disques, désire donner l'autorisation au ou à la producteur.trice de spectacles désigné.e à l'onglet </t>
    </r>
    <r>
      <rPr>
        <i/>
        <sz val="10"/>
        <rFont val="Calibri"/>
        <family val="2"/>
      </rPr>
      <t xml:space="preserve">Renseignements Artiste &amp; Projet </t>
    </r>
    <r>
      <rPr>
        <sz val="10"/>
        <rFont val="Calibri"/>
        <family val="2"/>
      </rPr>
      <t xml:space="preserve">de déposer une demande spécifique d'aide aux spectacles (formulaire </t>
    </r>
    <r>
      <rPr>
        <i/>
        <sz val="10"/>
        <rFont val="Calibri"/>
        <family val="2"/>
      </rPr>
      <t>Spectacles</t>
    </r>
    <r>
      <rPr>
        <sz val="10"/>
        <rFont val="Calibri"/>
        <family val="2"/>
      </rPr>
      <t>), la signature ci-dessous en fait foi.</t>
    </r>
  </si>
  <si>
    <r>
      <t xml:space="preserve">  Onglets </t>
    </r>
    <r>
      <rPr>
        <i/>
        <sz val="10"/>
        <rFont val="Calibri"/>
        <family val="2"/>
      </rPr>
      <t xml:space="preserve">Déclarations, Renseignements Artiste &amp; Projet, Rendement du projet, Plan du projet </t>
    </r>
    <r>
      <rPr>
        <sz val="10"/>
        <rFont val="Calibri"/>
        <family val="2"/>
      </rPr>
      <t xml:space="preserve">et </t>
    </r>
    <r>
      <rPr>
        <i/>
        <sz val="10"/>
        <rFont val="Calibri"/>
        <family val="2"/>
      </rPr>
      <t>Budget et Bilan</t>
    </r>
    <r>
      <rPr>
        <sz val="10"/>
        <rFont val="Calibri"/>
        <family val="2"/>
      </rPr>
      <t xml:space="preserve"> du formulaire dûment complétés. Nommer le 
  formulaire (Nom de la ou du demandeur - # d'Accès - Nom de l'artiste - FRS) </t>
    </r>
  </si>
  <si>
    <r>
      <t xml:space="preserve">            </t>
    </r>
    <r>
      <rPr>
        <b/>
        <sz val="10"/>
        <rFont val="Calibri"/>
        <family val="2"/>
        <scheme val="minor"/>
      </rPr>
      <t>Activités internationales</t>
    </r>
    <r>
      <rPr>
        <sz val="10"/>
        <rFont val="Calibri"/>
        <family val="2"/>
        <scheme val="minor"/>
      </rPr>
      <t xml:space="preserve"> : Onglet Plan de carrière international dûment complété, contrats avec les structures professionnelles étrangères sur le territoire visé</t>
    </r>
  </si>
  <si>
    <r>
      <t xml:space="preserve">            </t>
    </r>
    <r>
      <rPr>
        <b/>
        <sz val="10"/>
        <rFont val="Calibri"/>
        <family val="2"/>
        <scheme val="minor"/>
      </rPr>
      <t>Spectacles</t>
    </r>
    <r>
      <rPr>
        <sz val="10"/>
        <rFont val="Calibri"/>
        <family val="2"/>
        <scheme val="minor"/>
      </rPr>
      <t xml:space="preserve"> : si </t>
    </r>
    <r>
      <rPr>
        <u/>
        <sz val="10"/>
        <rFont val="Calibri"/>
        <family val="2"/>
        <scheme val="minor"/>
      </rPr>
      <t>la maison de disques est la productrice de spectacles</t>
    </r>
    <r>
      <rPr>
        <sz val="10"/>
        <rFont val="Calibri"/>
        <family val="2"/>
        <scheme val="minor"/>
      </rPr>
      <t xml:space="preserve">, compléter l'onglet </t>
    </r>
    <r>
      <rPr>
        <i/>
        <sz val="10"/>
        <rFont val="Calibri"/>
        <family val="2"/>
        <scheme val="minor"/>
      </rPr>
      <t>Plan Spectacles</t>
    </r>
    <r>
      <rPr>
        <sz val="10"/>
        <rFont val="Calibri"/>
        <family val="2"/>
        <scheme val="minor"/>
      </rPr>
      <t>. Joindre le contrat de production de spectacles et les contrats de diffusion et de location de salle disponibles au moment du dépôt de la demande.</t>
    </r>
  </si>
  <si>
    <r>
      <t xml:space="preserve">            </t>
    </r>
    <r>
      <rPr>
        <b/>
        <sz val="10"/>
        <rFont val="Calibri"/>
        <family val="2"/>
        <scheme val="minor"/>
      </rPr>
      <t>Spectacles</t>
    </r>
    <r>
      <rPr>
        <sz val="10"/>
        <rFont val="Calibri"/>
        <family val="2"/>
        <scheme val="minor"/>
      </rPr>
      <t xml:space="preserve"> : si </t>
    </r>
    <r>
      <rPr>
        <u/>
        <sz val="10"/>
        <rFont val="Calibri"/>
        <family val="2"/>
        <scheme val="minor"/>
      </rPr>
      <t>la ou le producteur.trice de spectacles diffère de la maison de disques</t>
    </r>
    <r>
      <rPr>
        <sz val="10"/>
        <rFont val="Calibri"/>
        <family val="2"/>
        <scheme val="minor"/>
      </rPr>
      <t xml:space="preserve">, il ou elle doit soumettre une demande avec le formulaire spécifique </t>
    </r>
    <r>
      <rPr>
        <b/>
        <i/>
        <sz val="10"/>
        <rFont val="Calibri"/>
        <family val="2"/>
        <scheme val="minor"/>
      </rPr>
      <t>Spectacles</t>
    </r>
    <r>
      <rPr>
        <sz val="10"/>
        <rFont val="Calibri"/>
        <family val="2"/>
        <scheme val="minor"/>
      </rPr>
      <t xml:space="preserve">. La maison de disques doit être avisée du dépôt de cette demande en signant la section ci-haut ainsi que la demande qui sera déposée par la ou le producteur.trice de spectacles. </t>
    </r>
  </si>
  <si>
    <r>
      <t xml:space="preserve">DOCUMENTS RELATIFS À L'ENTREPRISE (DOSSIER-MAÎTRE), </t>
    </r>
    <r>
      <rPr>
        <i/>
        <sz val="10"/>
        <rFont val="Calibri"/>
        <family val="2"/>
      </rPr>
      <t>si ce n'est déjà fait</t>
    </r>
  </si>
  <si>
    <t xml:space="preserve">Pour les prochaines questions, exclure les compilations, les rééditions, les albums non francophones </t>
  </si>
  <si>
    <t>Producteur.trice</t>
  </si>
  <si>
    <t>Nom de l'entreprise de distribution de l'enregistrement sonore</t>
  </si>
  <si>
    <t>Nom du ou de la producteur.trice (propriétaire de la bande maîtresse)</t>
  </si>
  <si>
    <t>Nom du ou de la gérant.e de l'artiste</t>
  </si>
  <si>
    <t>Nom du ou de la producteur.trice de spectacles</t>
  </si>
  <si>
    <r>
      <t>Nom de la maison d'édition des œuvres</t>
    </r>
    <r>
      <rPr>
        <strike/>
        <sz val="10"/>
        <rFont val="Calibri"/>
        <family val="2"/>
      </rPr>
      <t>-</t>
    </r>
  </si>
  <si>
    <t>Nombre de titres interprétés par un.e artiste canadien.ne :</t>
  </si>
  <si>
    <t>Nombre de titres dont la musique est l'œuvre d'un.e Canadien.ne :</t>
  </si>
  <si>
    <t>Nombre de titres dont les paroles sont l'œuvre d'un.e Canadien.ne :</t>
  </si>
  <si>
    <t xml:space="preserve">Entreprises de services </t>
  </si>
  <si>
    <t>Contenu francophone (70%) ou autochtone</t>
  </si>
  <si>
    <t>Mise à jour du site web (max. 5 000$), agent.e de promotion web, achat publicité internet, autres</t>
  </si>
  <si>
    <t>Si la maison de disques est la productrice de spectacles et qu'une aide est demandée pour ces activités, compléter l'onglet - Plan spectacle</t>
  </si>
  <si>
    <r>
      <t xml:space="preserve">Description des stratégies de mise en marché par </t>
    </r>
    <r>
      <rPr>
        <b/>
        <u/>
        <sz val="10"/>
        <rFont val="Calibri"/>
        <family val="2"/>
      </rPr>
      <t>les professionnel.le.s sur place</t>
    </r>
    <r>
      <rPr>
        <b/>
        <sz val="10"/>
        <rFont val="Calibri"/>
        <family val="2"/>
      </rPr>
      <t xml:space="preserve">, à court et moyen terme </t>
    </r>
  </si>
  <si>
    <t>Participation de la ou du Demandeur</t>
  </si>
  <si>
    <r>
      <t>Honoraires de l'accompagnateur.trice</t>
    </r>
    <r>
      <rPr>
        <sz val="8"/>
        <rFont val="Calibri"/>
        <family val="2"/>
      </rPr>
      <t xml:space="preserve"> </t>
    </r>
    <r>
      <rPr>
        <i/>
        <sz val="8"/>
        <rFont val="Calibri"/>
        <family val="2"/>
      </rPr>
      <t>(max. 100$/jour)</t>
    </r>
  </si>
  <si>
    <t>Cachets musicien.ne.s et choristes</t>
  </si>
  <si>
    <t>Cachets musicien.ne.s</t>
  </si>
  <si>
    <t>Commission agent.e</t>
  </si>
  <si>
    <t>Entreprise de services</t>
  </si>
  <si>
    <t>Hon. accompagnateur.trice (max 100$/jour)</t>
  </si>
  <si>
    <t>Agent.e de promotion Web</t>
  </si>
  <si>
    <t>1- La ou le Demandeur déclare que le financement de Fonds RadioStar n'excède pas 75 % des coûts totaux pour les projets d'artistes en début de carrière et 67 % pour les projets d'artistes en développement de carrière ou établi.e.s.</t>
  </si>
  <si>
    <t>3- La ou le Demandeur déclare que tous les renseignements contenus dans ce dossier sont exacts.</t>
  </si>
  <si>
    <t>Cochez les documents envoyés, un dossier incomplet ou non conforme sera retourné à la ou au Demandeur.</t>
  </si>
  <si>
    <t xml:space="preserve">   Le dernier rapport Luminate (SoundScan) disponible et les rapports de ventes numériques de l'entreprise de distribution, s'il y a lieu</t>
  </si>
  <si>
    <t>Les originaux des factures et des preuves de paiement doivent être conservés par la ou le Demandeur et sont exigibles en tout temps. Les preuves acceptées sont:</t>
  </si>
  <si>
    <t xml:space="preserve">          *Dépenses payées par l'entreprise de distribution: relevé mensuel de distribution où apparaît la transaction</t>
  </si>
  <si>
    <r>
      <t xml:space="preserve">La ou le Demandeur doit soumettre par courriel le formulaire à l'adresse </t>
    </r>
    <r>
      <rPr>
        <u/>
        <sz val="10"/>
        <color rgb="FFFF0000"/>
        <rFont val="Calibri"/>
        <family val="2"/>
      </rPr>
      <t>para@musicaction.ca</t>
    </r>
    <r>
      <rPr>
        <sz val="10"/>
        <color rgb="FFFF0000"/>
        <rFont val="Calibri"/>
        <family val="2"/>
      </rPr>
      <t xml:space="preserve"> :</t>
    </r>
  </si>
  <si>
    <t>Réalisateur.trice (s)</t>
  </si>
  <si>
    <t>Directeur.trice artistique (s)</t>
  </si>
  <si>
    <r>
      <t xml:space="preserve">Compléter le </t>
    </r>
    <r>
      <rPr>
        <b/>
        <sz val="9"/>
        <rFont val="Calibri"/>
        <family val="2"/>
      </rPr>
      <t>Tableau détaillé des dépense</t>
    </r>
    <r>
      <rPr>
        <sz val="9"/>
        <rFont val="Calibri"/>
        <family val="2"/>
      </rPr>
      <t>s - Une ligne par entreprise de services et facture, insérer des lignes au besoin.</t>
    </r>
  </si>
  <si>
    <r>
      <t xml:space="preserve">La ou le Demandeur doit soumettre </t>
    </r>
    <r>
      <rPr>
        <b/>
        <sz val="10"/>
        <rFont val="Calibri"/>
        <family val="2"/>
      </rPr>
      <t>électroniquement</t>
    </r>
    <r>
      <rPr>
        <sz val="10"/>
        <rFont val="Calibri"/>
        <family val="2"/>
      </rPr>
      <t xml:space="preserve"> ce formulaire à l'adresse </t>
    </r>
    <r>
      <rPr>
        <u/>
        <sz val="10"/>
        <color rgb="FFFF0000"/>
        <rFont val="Calibri"/>
        <family val="2"/>
      </rPr>
      <t>inscription@musicaction.ca</t>
    </r>
    <r>
      <rPr>
        <sz val="10"/>
        <color rgb="FFFF0000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</si>
</sst>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\ &quot;$&quot;"/>
    <numFmt numFmtId="165" formatCode="yy/mm/dd;@"/>
    <numFmt numFmtId="166" formatCode="_ * #,##0_)\ &quot;$&quot;_ ;_ * \(#,##0\)\ &quot;$&quot;_ ;_ * &quot;-&quot;??_)\ &quot;$&quot;_ ;_ @_ "/>
    <numFmt numFmtId="167" formatCode="#,##0.00\ &quot;$&quot;"/>
    <numFmt numFmtId="168" formatCode="0.0%"/>
  </numFmts>
  <fonts count="61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9"/>
      <color indexed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b/>
      <u/>
      <sz val="9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i/>
      <sz val="9"/>
      <color indexed="12"/>
      <name val="Calibri"/>
      <family val="2"/>
    </font>
    <font>
      <i/>
      <sz val="8"/>
      <name val="Calibri"/>
      <family val="2"/>
    </font>
    <font>
      <vertAlign val="superscript"/>
      <sz val="9"/>
      <name val="Calibri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0" tint="-0.34998626667073579"/>
      <name val="Calibri"/>
      <family val="2"/>
    </font>
    <font>
      <b/>
      <sz val="9"/>
      <color rgb="FFFF0000"/>
      <name val="Calibri"/>
      <family val="2"/>
    </font>
    <font>
      <b/>
      <i/>
      <sz val="9"/>
      <color theme="0" tint="-0.499984740745262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8"/>
      <name val="Calibri"/>
      <family val="2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u/>
      <sz val="10"/>
      <name val="Calibri"/>
      <family val="2"/>
    </font>
    <font>
      <sz val="10"/>
      <color rgb="FFFF0000"/>
      <name val="Calibri"/>
      <family val="2"/>
    </font>
    <font>
      <u/>
      <sz val="10"/>
      <color rgb="FFFF000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Wingdings"/>
      <charset val="2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trike/>
      <sz val="10"/>
      <name val="Calibri"/>
      <family val="2"/>
    </font>
    <font>
      <i/>
      <sz val="9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4" fontId="23" fillId="0" borderId="0" applyFont="0" applyFill="0" applyBorder="0" applyAlignment="0" applyProtection="0"/>
    <xf numFmtId="0" fontId="7" fillId="0" borderId="0"/>
    <xf numFmtId="0" fontId="21" fillId="0" borderId="0"/>
    <xf numFmtId="0" fontId="7" fillId="0" borderId="0"/>
    <xf numFmtId="9" fontId="7" fillId="0" borderId="0" applyFont="0" applyFill="0" applyBorder="0" applyAlignment="0" applyProtection="0"/>
  </cellStyleXfs>
  <cellXfs count="617">
    <xf numFmtId="0" fontId="0" fillId="0" borderId="0" xfId="0"/>
    <xf numFmtId="0" fontId="1" fillId="0" borderId="0" xfId="0" applyFont="1" applyAlignment="1">
      <alignment horizontal="left"/>
    </xf>
    <xf numFmtId="0" fontId="24" fillId="0" borderId="0" xfId="0" applyFont="1"/>
    <xf numFmtId="0" fontId="2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wrapText="1"/>
    </xf>
    <xf numFmtId="0" fontId="3" fillId="0" borderId="0" xfId="2" applyFont="1" applyAlignment="1">
      <alignment vertical="center" wrapText="1"/>
    </xf>
    <xf numFmtId="0" fontId="24" fillId="0" borderId="0" xfId="0" applyFont="1" applyAlignment="1">
      <alignment horizontal="left" vertical="center" indent="2"/>
    </xf>
    <xf numFmtId="0" fontId="9" fillId="0" borderId="0" xfId="0" applyFont="1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65" fontId="2" fillId="0" borderId="3" xfId="0" applyNumberFormat="1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165" fontId="2" fillId="0" borderId="7" xfId="0" applyNumberFormat="1" applyFont="1" applyBorder="1" applyAlignment="1" applyProtection="1">
      <alignment horizontal="left"/>
      <protection locked="0"/>
    </xf>
    <xf numFmtId="3" fontId="2" fillId="0" borderId="9" xfId="0" applyNumberFormat="1" applyFont="1" applyBorder="1" applyAlignment="1" applyProtection="1">
      <alignment horizontal="left"/>
      <protection locked="0"/>
    </xf>
    <xf numFmtId="0" fontId="3" fillId="0" borderId="10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2" fillId="0" borderId="0" xfId="2" applyFont="1"/>
    <xf numFmtId="164" fontId="2" fillId="0" borderId="0" xfId="2" applyNumberFormat="1" applyFont="1" applyAlignment="1">
      <alignment horizontal="center"/>
    </xf>
    <xf numFmtId="1" fontId="1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Font="1"/>
    <xf numFmtId="1" fontId="2" fillId="0" borderId="0" xfId="2" applyNumberFormat="1" applyFont="1" applyAlignment="1" applyProtection="1">
      <alignment horizontal="center"/>
      <protection locked="0"/>
    </xf>
    <xf numFmtId="164" fontId="1" fillId="0" borderId="0" xfId="2" applyNumberFormat="1" applyFont="1" applyAlignment="1" applyProtection="1">
      <alignment horizontal="right" vertical="center"/>
      <protection locked="0"/>
    </xf>
    <xf numFmtId="164" fontId="2" fillId="0" borderId="0" xfId="2" applyNumberFormat="1" applyFont="1" applyAlignment="1" applyProtection="1">
      <alignment horizontal="right"/>
      <protection locked="0"/>
    </xf>
    <xf numFmtId="164" fontId="2" fillId="0" borderId="0" xfId="2" applyNumberFormat="1" applyFont="1" applyAlignment="1">
      <alignment horizontal="right"/>
    </xf>
    <xf numFmtId="1" fontId="2" fillId="0" borderId="0" xfId="2" applyNumberFormat="1" applyFont="1" applyProtection="1">
      <protection locked="0"/>
    </xf>
    <xf numFmtId="164" fontId="1" fillId="0" borderId="0" xfId="2" applyNumberFormat="1" applyFont="1" applyAlignment="1" applyProtection="1">
      <alignment horizontal="right"/>
      <protection hidden="1"/>
    </xf>
    <xf numFmtId="164" fontId="2" fillId="0" borderId="0" xfId="2" applyNumberFormat="1" applyFont="1" applyAlignment="1" applyProtection="1">
      <alignment horizontal="right"/>
      <protection hidden="1"/>
    </xf>
    <xf numFmtId="2" fontId="2" fillId="0" borderId="0" xfId="4" applyNumberFormat="1" applyFont="1" applyProtection="1">
      <protection locked="0"/>
    </xf>
    <xf numFmtId="0" fontId="2" fillId="0" borderId="0" xfId="2" applyFont="1" applyProtection="1">
      <protection locked="0"/>
    </xf>
    <xf numFmtId="164" fontId="2" fillId="0" borderId="0" xfId="2" applyNumberFormat="1" applyFont="1" applyProtection="1">
      <protection locked="0"/>
    </xf>
    <xf numFmtId="164" fontId="2" fillId="0" borderId="0" xfId="2" applyNumberFormat="1" applyFont="1"/>
    <xf numFmtId="164" fontId="1" fillId="0" borderId="0" xfId="2" applyNumberFormat="1" applyFont="1" applyAlignment="1" applyProtection="1">
      <alignment horizontal="right"/>
      <protection locked="0"/>
    </xf>
    <xf numFmtId="0" fontId="2" fillId="0" borderId="0" xfId="4" applyFont="1" applyAlignment="1">
      <alignment horizontal="left"/>
    </xf>
    <xf numFmtId="0" fontId="1" fillId="0" borderId="0" xfId="4" applyFont="1"/>
    <xf numFmtId="1" fontId="2" fillId="0" borderId="0" xfId="4" applyNumberFormat="1" applyFont="1" applyAlignment="1" applyProtection="1">
      <alignment horizontal="center"/>
      <protection locked="0"/>
    </xf>
    <xf numFmtId="1" fontId="2" fillId="0" borderId="0" xfId="4" applyNumberFormat="1" applyFont="1" applyProtection="1">
      <protection locked="0"/>
    </xf>
    <xf numFmtId="164" fontId="2" fillId="0" borderId="0" xfId="4" applyNumberFormat="1" applyFont="1" applyAlignment="1" applyProtection="1">
      <alignment horizontal="right"/>
      <protection locked="0"/>
    </xf>
    <xf numFmtId="164" fontId="2" fillId="0" borderId="0" xfId="4" applyNumberFormat="1" applyFont="1" applyAlignment="1">
      <alignment horizontal="right"/>
    </xf>
    <xf numFmtId="0" fontId="2" fillId="0" borderId="0" xfId="4" applyFont="1"/>
    <xf numFmtId="0" fontId="10" fillId="0" borderId="0" xfId="4" applyFont="1"/>
    <xf numFmtId="0" fontId="1" fillId="0" borderId="0" xfId="4" applyFont="1" applyAlignment="1">
      <alignment horizontal="left"/>
    </xf>
    <xf numFmtId="1" fontId="1" fillId="0" borderId="0" xfId="4" applyNumberFormat="1" applyFont="1" applyAlignment="1" applyProtection="1">
      <alignment horizontal="center"/>
      <protection locked="0"/>
    </xf>
    <xf numFmtId="1" fontId="1" fillId="0" borderId="0" xfId="4" applyNumberFormat="1" applyFont="1" applyProtection="1">
      <protection locked="0"/>
    </xf>
    <xf numFmtId="164" fontId="1" fillId="0" borderId="0" xfId="4" applyNumberFormat="1" applyFont="1" applyAlignment="1" applyProtection="1">
      <alignment horizontal="right"/>
      <protection hidden="1"/>
    </xf>
    <xf numFmtId="1" fontId="2" fillId="0" borderId="0" xfId="2" applyNumberFormat="1" applyFont="1" applyAlignment="1">
      <alignment horizontal="center"/>
    </xf>
    <xf numFmtId="1" fontId="2" fillId="0" borderId="0" xfId="2" applyNumberFormat="1" applyFont="1"/>
    <xf numFmtId="164" fontId="2" fillId="0" borderId="0" xfId="2" applyNumberFormat="1" applyFont="1" applyAlignment="1" applyProtection="1">
      <alignment horizontal="center"/>
      <protection locked="0"/>
    </xf>
    <xf numFmtId="164" fontId="1" fillId="0" borderId="0" xfId="2" applyNumberFormat="1" applyFont="1" applyAlignment="1" applyProtection="1">
      <alignment horizontal="center"/>
      <protection locked="0"/>
    </xf>
    <xf numFmtId="1" fontId="2" fillId="0" borderId="12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right"/>
    </xf>
    <xf numFmtId="164" fontId="2" fillId="0" borderId="13" xfId="2" applyNumberFormat="1" applyFont="1" applyBorder="1" applyAlignment="1">
      <alignment horizontal="right"/>
    </xf>
    <xf numFmtId="1" fontId="15" fillId="0" borderId="0" xfId="2" applyNumberFormat="1" applyFont="1" applyAlignment="1">
      <alignment horizontal="center"/>
    </xf>
    <xf numFmtId="164" fontId="15" fillId="0" borderId="0" xfId="2" applyNumberFormat="1" applyFont="1" applyAlignment="1">
      <alignment horizontal="right"/>
    </xf>
    <xf numFmtId="164" fontId="2" fillId="0" borderId="14" xfId="2" applyNumberFormat="1" applyFont="1" applyBorder="1" applyAlignment="1">
      <alignment horizontal="right"/>
    </xf>
    <xf numFmtId="1" fontId="2" fillId="0" borderId="15" xfId="2" applyNumberFormat="1" applyFont="1" applyBorder="1" applyAlignment="1">
      <alignment horizontal="center"/>
    </xf>
    <xf numFmtId="1" fontId="15" fillId="0" borderId="15" xfId="2" applyNumberFormat="1" applyFont="1" applyBorder="1" applyAlignment="1">
      <alignment horizontal="center"/>
    </xf>
    <xf numFmtId="1" fontId="15" fillId="0" borderId="15" xfId="2" applyNumberFormat="1" applyFont="1" applyBorder="1" applyAlignment="1">
      <alignment horizontal="right"/>
    </xf>
    <xf numFmtId="164" fontId="2" fillId="0" borderId="15" xfId="2" applyNumberFormat="1" applyFont="1" applyBorder="1" applyAlignment="1">
      <alignment horizontal="right"/>
    </xf>
    <xf numFmtId="164" fontId="2" fillId="0" borderId="16" xfId="2" applyNumberFormat="1" applyFont="1" applyBorder="1" applyAlignment="1">
      <alignment horizontal="right"/>
    </xf>
    <xf numFmtId="0" fontId="1" fillId="0" borderId="0" xfId="2" applyFont="1" applyAlignment="1">
      <alignment horizontal="left"/>
    </xf>
    <xf numFmtId="0" fontId="1" fillId="0" borderId="18" xfId="2" applyFont="1" applyBorder="1" applyAlignment="1">
      <alignment horizontal="center"/>
    </xf>
    <xf numFmtId="0" fontId="1" fillId="0" borderId="19" xfId="2" applyFont="1" applyBorder="1" applyAlignment="1">
      <alignment horizontal="left"/>
    </xf>
    <xf numFmtId="0" fontId="1" fillId="2" borderId="19" xfId="2" applyFont="1" applyFill="1" applyBorder="1" applyAlignment="1">
      <alignment horizontal="center"/>
    </xf>
    <xf numFmtId="167" fontId="2" fillId="0" borderId="19" xfId="2" applyNumberFormat="1" applyFont="1" applyBorder="1"/>
    <xf numFmtId="167" fontId="2" fillId="7" borderId="19" xfId="2" applyNumberFormat="1" applyFont="1" applyFill="1" applyBorder="1"/>
    <xf numFmtId="0" fontId="2" fillId="0" borderId="19" xfId="2" applyFont="1" applyBorder="1" applyAlignment="1">
      <alignment horizontal="right"/>
    </xf>
    <xf numFmtId="165" fontId="2" fillId="0" borderId="19" xfId="2" applyNumberFormat="1" applyFont="1" applyBorder="1"/>
    <xf numFmtId="14" fontId="2" fillId="0" borderId="19" xfId="2" applyNumberFormat="1" applyFont="1" applyBorder="1"/>
    <xf numFmtId="165" fontId="2" fillId="0" borderId="0" xfId="2" applyNumberFormat="1" applyFont="1"/>
    <xf numFmtId="0" fontId="1" fillId="0" borderId="1" xfId="2" applyFont="1" applyBorder="1" applyAlignment="1">
      <alignment horizontal="left"/>
    </xf>
    <xf numFmtId="0" fontId="2" fillId="0" borderId="1" xfId="2" applyFont="1" applyBorder="1"/>
    <xf numFmtId="0" fontId="1" fillId="2" borderId="1" xfId="2" applyFont="1" applyFill="1" applyBorder="1" applyAlignment="1">
      <alignment horizontal="center"/>
    </xf>
    <xf numFmtId="0" fontId="2" fillId="0" borderId="1" xfId="2" applyFont="1" applyBorder="1" applyAlignment="1">
      <alignment horizontal="left"/>
    </xf>
    <xf numFmtId="167" fontId="2" fillId="0" borderId="1" xfId="2" applyNumberFormat="1" applyFont="1" applyBorder="1"/>
    <xf numFmtId="167" fontId="2" fillId="7" borderId="1" xfId="2" applyNumberFormat="1" applyFont="1" applyFill="1" applyBorder="1"/>
    <xf numFmtId="0" fontId="2" fillId="0" borderId="1" xfId="2" applyFont="1" applyBorder="1" applyAlignment="1">
      <alignment horizontal="right"/>
    </xf>
    <xf numFmtId="165" fontId="2" fillId="0" borderId="1" xfId="2" applyNumberFormat="1" applyFont="1" applyBorder="1"/>
    <xf numFmtId="0" fontId="1" fillId="0" borderId="1" xfId="2" applyFont="1" applyBorder="1"/>
    <xf numFmtId="0" fontId="1" fillId="2" borderId="20" xfId="2" applyFont="1" applyFill="1" applyBorder="1" applyAlignment="1">
      <alignment horizontal="center"/>
    </xf>
    <xf numFmtId="167" fontId="2" fillId="0" borderId="20" xfId="2" applyNumberFormat="1" applyFont="1" applyBorder="1"/>
    <xf numFmtId="167" fontId="2" fillId="7" borderId="20" xfId="2" applyNumberFormat="1" applyFont="1" applyFill="1" applyBorder="1"/>
    <xf numFmtId="0" fontId="2" fillId="0" borderId="1" xfId="2" applyFont="1" applyBorder="1" applyAlignment="1" applyProtection="1">
      <alignment horizontal="right"/>
      <protection locked="0"/>
    </xf>
    <xf numFmtId="7" fontId="1" fillId="2" borderId="1" xfId="2" applyNumberFormat="1" applyFont="1" applyFill="1" applyBorder="1" applyProtection="1">
      <protection locked="0"/>
    </xf>
    <xf numFmtId="7" fontId="1" fillId="7" borderId="1" xfId="2" applyNumberFormat="1" applyFont="1" applyFill="1" applyBorder="1" applyProtection="1">
      <protection locked="0"/>
    </xf>
    <xf numFmtId="0" fontId="2" fillId="0" borderId="21" xfId="2" applyFont="1" applyBorder="1" applyAlignment="1">
      <alignment horizontal="right"/>
    </xf>
    <xf numFmtId="7" fontId="2" fillId="0" borderId="1" xfId="2" applyNumberFormat="1" applyFont="1" applyBorder="1" applyProtection="1">
      <protection locked="0"/>
    </xf>
    <xf numFmtId="7" fontId="2" fillId="7" borderId="1" xfId="2" applyNumberFormat="1" applyFont="1" applyFill="1" applyBorder="1" applyProtection="1">
      <protection locked="0"/>
    </xf>
    <xf numFmtId="7" fontId="1" fillId="0" borderId="1" xfId="2" applyNumberFormat="1" applyFont="1" applyBorder="1" applyProtection="1">
      <protection locked="0"/>
    </xf>
    <xf numFmtId="0" fontId="1" fillId="0" borderId="1" xfId="4" applyFont="1" applyBorder="1" applyAlignment="1">
      <alignment horizontal="left"/>
    </xf>
    <xf numFmtId="0" fontId="10" fillId="0" borderId="1" xfId="4" applyFont="1" applyBorder="1"/>
    <xf numFmtId="0" fontId="2" fillId="0" borderId="1" xfId="4" applyFont="1" applyBorder="1"/>
    <xf numFmtId="0" fontId="1" fillId="8" borderId="1" xfId="2" applyFont="1" applyFill="1" applyBorder="1" applyAlignment="1">
      <alignment horizontal="center"/>
    </xf>
    <xf numFmtId="0" fontId="17" fillId="0" borderId="1" xfId="2" applyFont="1" applyBorder="1"/>
    <xf numFmtId="167" fontId="2" fillId="0" borderId="0" xfId="2" applyNumberFormat="1" applyFont="1"/>
    <xf numFmtId="0" fontId="1" fillId="0" borderId="22" xfId="2" applyFont="1" applyBorder="1" applyAlignment="1">
      <alignment horizontal="left" vertical="top" wrapText="1"/>
    </xf>
    <xf numFmtId="0" fontId="1" fillId="0" borderId="1" xfId="2" applyFont="1" applyBorder="1" applyAlignment="1">
      <alignment horizontal="left" vertical="top" wrapText="1"/>
    </xf>
    <xf numFmtId="0" fontId="1" fillId="0" borderId="0" xfId="2" applyFont="1" applyAlignment="1">
      <alignment wrapText="1"/>
    </xf>
    <xf numFmtId="0" fontId="24" fillId="0" borderId="0" xfId="0" applyFont="1" applyAlignment="1">
      <alignment horizontal="left" vertical="center" indent="5"/>
    </xf>
    <xf numFmtId="0" fontId="1" fillId="0" borderId="0" xfId="2" applyFont="1" applyAlignment="1">
      <alignment horizontal="left" wrapText="1"/>
    </xf>
    <xf numFmtId="0" fontId="2" fillId="0" borderId="0" xfId="2" applyFont="1" applyAlignment="1">
      <alignment horizontal="left" wrapText="1"/>
    </xf>
    <xf numFmtId="0" fontId="1" fillId="0" borderId="14" xfId="2" applyFont="1" applyBorder="1" applyAlignment="1">
      <alignment horizontal="left" wrapText="1"/>
    </xf>
    <xf numFmtId="0" fontId="2" fillId="0" borderId="0" xfId="2" applyFont="1" applyAlignment="1">
      <alignment wrapText="1"/>
    </xf>
    <xf numFmtId="0" fontId="2" fillId="0" borderId="14" xfId="2" applyFont="1" applyBorder="1" applyAlignment="1">
      <alignment wrapText="1"/>
    </xf>
    <xf numFmtId="0" fontId="2" fillId="0" borderId="0" xfId="2" applyFont="1" applyAlignment="1">
      <alignment horizontal="right" vertical="center" wrapText="1"/>
    </xf>
    <xf numFmtId="0" fontId="4" fillId="6" borderId="23" xfId="2" applyFont="1" applyFill="1" applyBorder="1" applyAlignment="1">
      <alignment horizontal="center" vertical="center"/>
    </xf>
    <xf numFmtId="0" fontId="4" fillId="6" borderId="24" xfId="2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5" borderId="23" xfId="2" applyFont="1" applyFill="1" applyBorder="1" applyAlignment="1">
      <alignment horizontal="right" vertical="center"/>
    </xf>
    <xf numFmtId="0" fontId="4" fillId="5" borderId="10" xfId="2" applyFont="1" applyFill="1" applyBorder="1" applyAlignment="1">
      <alignment horizontal="right" vertical="center"/>
    </xf>
    <xf numFmtId="0" fontId="4" fillId="5" borderId="26" xfId="2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/>
    </xf>
    <xf numFmtId="0" fontId="28" fillId="0" borderId="0" xfId="2" applyFont="1"/>
    <xf numFmtId="0" fontId="2" fillId="8" borderId="0" xfId="2" applyFont="1" applyFill="1" applyAlignment="1">
      <alignment horizontal="left"/>
    </xf>
    <xf numFmtId="0" fontId="2" fillId="8" borderId="0" xfId="2" applyFont="1" applyFill="1"/>
    <xf numFmtId="1" fontId="2" fillId="8" borderId="0" xfId="2" applyNumberFormat="1" applyFont="1" applyFill="1" applyAlignment="1" applyProtection="1">
      <alignment horizontal="center"/>
      <protection locked="0"/>
    </xf>
    <xf numFmtId="1" fontId="2" fillId="8" borderId="0" xfId="2" applyNumberFormat="1" applyFont="1" applyFill="1" applyProtection="1">
      <protection locked="0"/>
    </xf>
    <xf numFmtId="164" fontId="2" fillId="8" borderId="0" xfId="2" applyNumberFormat="1" applyFont="1" applyFill="1" applyAlignment="1" applyProtection="1">
      <alignment horizontal="right"/>
      <protection locked="0"/>
    </xf>
    <xf numFmtId="164" fontId="2" fillId="8" borderId="0" xfId="2" applyNumberFormat="1" applyFont="1" applyFill="1" applyAlignment="1">
      <alignment horizontal="right"/>
    </xf>
    <xf numFmtId="166" fontId="4" fillId="6" borderId="0" xfId="1" applyNumberFormat="1" applyFont="1" applyFill="1" applyBorder="1" applyAlignment="1">
      <alignment horizontal="right" vertical="center"/>
    </xf>
    <xf numFmtId="164" fontId="1" fillId="6" borderId="11" xfId="2" applyNumberFormat="1" applyFont="1" applyFill="1" applyBorder="1" applyProtection="1">
      <protection hidden="1"/>
    </xf>
    <xf numFmtId="0" fontId="4" fillId="6" borderId="0" xfId="2" applyFont="1" applyFill="1" applyAlignment="1">
      <alignment horizontal="right" vertical="center"/>
    </xf>
    <xf numFmtId="166" fontId="4" fillId="6" borderId="17" xfId="1" applyNumberFormat="1" applyFont="1" applyFill="1" applyBorder="1" applyAlignment="1">
      <alignment horizontal="right" vertical="center"/>
    </xf>
    <xf numFmtId="0" fontId="3" fillId="6" borderId="10" xfId="2" applyFont="1" applyFill="1" applyBorder="1" applyAlignment="1">
      <alignment vertical="center"/>
    </xf>
    <xf numFmtId="0" fontId="3" fillId="6" borderId="26" xfId="2" applyFont="1" applyFill="1" applyBorder="1" applyAlignment="1">
      <alignment vertical="center"/>
    </xf>
    <xf numFmtId="164" fontId="1" fillId="6" borderId="27" xfId="2" applyNumberFormat="1" applyFont="1" applyFill="1" applyBorder="1" applyProtection="1">
      <protection hidden="1"/>
    </xf>
    <xf numFmtId="0" fontId="4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167" fontId="2" fillId="0" borderId="1" xfId="2" applyNumberFormat="1" applyFont="1" applyBorder="1" applyAlignment="1">
      <alignment horizontal="right" vertical="top" wrapText="1"/>
    </xf>
    <xf numFmtId="167" fontId="2" fillId="0" borderId="22" xfId="2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/>
    </xf>
    <xf numFmtId="0" fontId="18" fillId="0" borderId="1" xfId="2" applyFont="1" applyBorder="1"/>
    <xf numFmtId="0" fontId="1" fillId="0" borderId="28" xfId="2" applyFont="1" applyBorder="1" applyAlignment="1">
      <alignment horizontal="left"/>
    </xf>
    <xf numFmtId="0" fontId="1" fillId="0" borderId="0" xfId="2" applyFont="1" applyAlignment="1">
      <alignment horizontal="right"/>
    </xf>
    <xf numFmtId="167" fontId="1" fillId="0" borderId="0" xfId="2" applyNumberFormat="1" applyFont="1"/>
    <xf numFmtId="0" fontId="17" fillId="0" borderId="0" xfId="2" applyFont="1"/>
    <xf numFmtId="167" fontId="1" fillId="9" borderId="1" xfId="2" applyNumberFormat="1" applyFont="1" applyFill="1" applyBorder="1"/>
    <xf numFmtId="167" fontId="1" fillId="8" borderId="1" xfId="2" applyNumberFormat="1" applyFont="1" applyFill="1" applyBorder="1"/>
    <xf numFmtId="0" fontId="1" fillId="0" borderId="1" xfId="0" applyFont="1" applyBorder="1" applyAlignment="1">
      <alignment horizontal="left" vertical="top"/>
    </xf>
    <xf numFmtId="0" fontId="1" fillId="0" borderId="29" xfId="2" applyFont="1" applyBorder="1" applyAlignment="1">
      <alignment horizontal="left"/>
    </xf>
    <xf numFmtId="167" fontId="1" fillId="0" borderId="22" xfId="0" applyNumberFormat="1" applyFont="1" applyBorder="1" applyAlignment="1">
      <alignment vertical="top"/>
    </xf>
    <xf numFmtId="0" fontId="17" fillId="0" borderId="12" xfId="2" applyFont="1" applyBorder="1"/>
    <xf numFmtId="165" fontId="2" fillId="0" borderId="12" xfId="2" applyNumberFormat="1" applyFont="1" applyBorder="1"/>
    <xf numFmtId="0" fontId="2" fillId="0" borderId="12" xfId="2" applyFont="1" applyBorder="1"/>
    <xf numFmtId="165" fontId="2" fillId="0" borderId="13" xfId="2" applyNumberFormat="1" applyFont="1" applyBorder="1"/>
    <xf numFmtId="9" fontId="1" fillId="0" borderId="30" xfId="5" applyFont="1" applyFill="1" applyBorder="1" applyAlignment="1" applyProtection="1">
      <protection hidden="1"/>
    </xf>
    <xf numFmtId="165" fontId="2" fillId="0" borderId="14" xfId="2" applyNumberFormat="1" applyFont="1" applyBorder="1"/>
    <xf numFmtId="0" fontId="1" fillId="0" borderId="31" xfId="2" applyFont="1" applyBorder="1" applyAlignment="1">
      <alignment horizontal="left"/>
    </xf>
    <xf numFmtId="0" fontId="1" fillId="0" borderId="15" xfId="2" applyFont="1" applyBorder="1" applyAlignment="1">
      <alignment horizontal="right"/>
    </xf>
    <xf numFmtId="0" fontId="17" fillId="0" borderId="15" xfId="2" applyFont="1" applyBorder="1"/>
    <xf numFmtId="165" fontId="2" fillId="0" borderId="15" xfId="2" applyNumberFormat="1" applyFont="1" applyBorder="1"/>
    <xf numFmtId="0" fontId="2" fillId="0" borderId="15" xfId="2" applyFont="1" applyBorder="1"/>
    <xf numFmtId="165" fontId="2" fillId="0" borderId="16" xfId="2" applyNumberFormat="1" applyFont="1" applyBorder="1"/>
    <xf numFmtId="0" fontId="1" fillId="0" borderId="10" xfId="2" applyFont="1" applyBorder="1" applyAlignment="1">
      <alignment horizontal="right"/>
    </xf>
    <xf numFmtId="167" fontId="1" fillId="0" borderId="32" xfId="2" applyNumberFormat="1" applyFont="1" applyBorder="1"/>
    <xf numFmtId="167" fontId="1" fillId="0" borderId="19" xfId="0" applyNumberFormat="1" applyFont="1" applyBorder="1" applyAlignment="1">
      <alignment vertical="top"/>
    </xf>
    <xf numFmtId="167" fontId="1" fillId="10" borderId="22" xfId="0" applyNumberFormat="1" applyFont="1" applyFill="1" applyBorder="1" applyAlignment="1">
      <alignment horizontal="right" vertical="top"/>
    </xf>
    <xf numFmtId="167" fontId="1" fillId="8" borderId="18" xfId="2" applyNumberFormat="1" applyFont="1" applyFill="1" applyBorder="1"/>
    <xf numFmtId="7" fontId="1" fillId="2" borderId="21" xfId="2" applyNumberFormat="1" applyFont="1" applyFill="1" applyBorder="1" applyProtection="1">
      <protection locked="0"/>
    </xf>
    <xf numFmtId="167" fontId="2" fillId="0" borderId="21" xfId="2" applyNumberFormat="1" applyFont="1" applyBorder="1"/>
    <xf numFmtId="7" fontId="2" fillId="0" borderId="21" xfId="2" applyNumberFormat="1" applyFont="1" applyBorder="1" applyProtection="1">
      <protection locked="0"/>
    </xf>
    <xf numFmtId="7" fontId="1" fillId="0" borderId="21" xfId="2" applyNumberFormat="1" applyFont="1" applyBorder="1" applyProtection="1">
      <protection locked="0"/>
    </xf>
    <xf numFmtId="7" fontId="1" fillId="8" borderId="21" xfId="2" applyNumberFormat="1" applyFont="1" applyFill="1" applyBorder="1" applyProtection="1">
      <protection locked="0"/>
    </xf>
    <xf numFmtId="0" fontId="2" fillId="0" borderId="20" xfId="2" applyFont="1" applyBorder="1" applyAlignment="1">
      <alignment horizontal="right"/>
    </xf>
    <xf numFmtId="1" fontId="2" fillId="0" borderId="1" xfId="2" applyNumberFormat="1" applyFont="1" applyBorder="1" applyAlignment="1" applyProtection="1">
      <alignment horizontal="right"/>
      <protection locked="0"/>
    </xf>
    <xf numFmtId="0" fontId="2" fillId="0" borderId="0" xfId="2" applyFont="1" applyAlignment="1">
      <alignment horizontal="right"/>
    </xf>
    <xf numFmtId="1" fontId="2" fillId="0" borderId="0" xfId="2" applyNumberFormat="1" applyFont="1" applyAlignment="1" applyProtection="1">
      <alignment horizontal="right"/>
      <protection locked="0"/>
    </xf>
    <xf numFmtId="0" fontId="1" fillId="0" borderId="1" xfId="2" applyFont="1" applyBorder="1" applyAlignment="1">
      <alignment horizontal="right"/>
    </xf>
    <xf numFmtId="0" fontId="1" fillId="0" borderId="21" xfId="2" applyFont="1" applyBorder="1" applyAlignment="1">
      <alignment wrapText="1"/>
    </xf>
    <xf numFmtId="167" fontId="1" fillId="10" borderId="22" xfId="2" applyNumberFormat="1" applyFont="1" applyFill="1" applyBorder="1"/>
    <xf numFmtId="167" fontId="1" fillId="10" borderId="33" xfId="2" applyNumberFormat="1" applyFont="1" applyFill="1" applyBorder="1"/>
    <xf numFmtId="167" fontId="1" fillId="8" borderId="34" xfId="2" applyNumberFormat="1" applyFont="1" applyFill="1" applyBorder="1"/>
    <xf numFmtId="167" fontId="1" fillId="8" borderId="35" xfId="2" applyNumberFormat="1" applyFont="1" applyFill="1" applyBorder="1"/>
    <xf numFmtId="167" fontId="2" fillId="0" borderId="21" xfId="2" applyNumberFormat="1" applyFont="1" applyBorder="1" applyAlignment="1">
      <alignment horizontal="right"/>
    </xf>
    <xf numFmtId="164" fontId="1" fillId="0" borderId="0" xfId="2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indent="2"/>
    </xf>
    <xf numFmtId="0" fontId="2" fillId="0" borderId="0" xfId="2" applyFont="1" applyAlignment="1">
      <alignment horizontal="center" wrapText="1"/>
    </xf>
    <xf numFmtId="167" fontId="2" fillId="8" borderId="19" xfId="2" applyNumberFormat="1" applyFont="1" applyFill="1" applyBorder="1"/>
    <xf numFmtId="167" fontId="2" fillId="8" borderId="1" xfId="2" applyNumberFormat="1" applyFont="1" applyFill="1" applyBorder="1"/>
    <xf numFmtId="167" fontId="2" fillId="8" borderId="20" xfId="2" applyNumberFormat="1" applyFont="1" applyFill="1" applyBorder="1"/>
    <xf numFmtId="167" fontId="2" fillId="8" borderId="21" xfId="2" applyNumberFormat="1" applyFont="1" applyFill="1" applyBorder="1"/>
    <xf numFmtId="7" fontId="2" fillId="8" borderId="21" xfId="2" applyNumberFormat="1" applyFont="1" applyFill="1" applyBorder="1" applyProtection="1">
      <protection locked="0"/>
    </xf>
    <xf numFmtId="0" fontId="1" fillId="8" borderId="1" xfId="2" applyFont="1" applyFill="1" applyBorder="1"/>
    <xf numFmtId="0" fontId="1" fillId="8" borderId="19" xfId="2" applyFont="1" applyFill="1" applyBorder="1"/>
    <xf numFmtId="0" fontId="1" fillId="8" borderId="1" xfId="4" applyFont="1" applyFill="1" applyBorder="1"/>
    <xf numFmtId="167" fontId="1" fillId="8" borderId="19" xfId="0" applyNumberFormat="1" applyFont="1" applyFill="1" applyBorder="1" applyAlignment="1">
      <alignment horizontal="right" vertical="top"/>
    </xf>
    <xf numFmtId="167" fontId="1" fillId="8" borderId="19" xfId="2" applyNumberFormat="1" applyFont="1" applyFill="1" applyBorder="1"/>
    <xf numFmtId="167" fontId="1" fillId="8" borderId="36" xfId="2" applyNumberFormat="1" applyFont="1" applyFill="1" applyBorder="1"/>
    <xf numFmtId="168" fontId="1" fillId="8" borderId="1" xfId="5" applyNumberFormat="1" applyFont="1" applyFill="1" applyBorder="1" applyAlignment="1">
      <alignment vertical="top"/>
    </xf>
    <xf numFmtId="167" fontId="1" fillId="0" borderId="12" xfId="2" applyNumberFormat="1" applyFont="1" applyBorder="1"/>
    <xf numFmtId="167" fontId="1" fillId="0" borderId="15" xfId="2" applyNumberFormat="1" applyFont="1" applyBorder="1"/>
    <xf numFmtId="167" fontId="1" fillId="0" borderId="37" xfId="0" applyNumberFormat="1" applyFont="1" applyBorder="1" applyAlignment="1">
      <alignment vertical="top"/>
    </xf>
    <xf numFmtId="167" fontId="1" fillId="0" borderId="26" xfId="0" applyNumberFormat="1" applyFont="1" applyBorder="1" applyAlignment="1">
      <alignment vertical="top"/>
    </xf>
    <xf numFmtId="167" fontId="1" fillId="0" borderId="2" xfId="0" applyNumberFormat="1" applyFont="1" applyBorder="1" applyAlignment="1">
      <alignment vertical="top"/>
    </xf>
    <xf numFmtId="167" fontId="1" fillId="10" borderId="38" xfId="0" applyNumberFormat="1" applyFont="1" applyFill="1" applyBorder="1" applyAlignment="1">
      <alignment horizontal="right" vertical="top"/>
    </xf>
    <xf numFmtId="167" fontId="1" fillId="8" borderId="39" xfId="0" applyNumberFormat="1" applyFont="1" applyFill="1" applyBorder="1" applyAlignment="1">
      <alignment horizontal="right" vertical="top"/>
    </xf>
    <xf numFmtId="167" fontId="1" fillId="8" borderId="30" xfId="0" applyNumberFormat="1" applyFont="1" applyFill="1" applyBorder="1" applyAlignment="1">
      <alignment horizontal="right" vertical="top"/>
    </xf>
    <xf numFmtId="0" fontId="1" fillId="0" borderId="10" xfId="2" applyFont="1" applyBorder="1"/>
    <xf numFmtId="0" fontId="1" fillId="8" borderId="0" xfId="2" applyFont="1" applyFill="1"/>
    <xf numFmtId="0" fontId="1" fillId="0" borderId="1" xfId="2" applyFont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167" fontId="1" fillId="0" borderId="1" xfId="2" applyNumberFormat="1" applyFont="1" applyBorder="1" applyAlignment="1">
      <alignment horizontal="center" wrapText="1"/>
    </xf>
    <xf numFmtId="167" fontId="14" fillId="11" borderId="1" xfId="2" applyNumberFormat="1" applyFont="1" applyFill="1" applyBorder="1" applyAlignment="1">
      <alignment horizontal="center" wrapText="1"/>
    </xf>
    <xf numFmtId="167" fontId="1" fillId="8" borderId="1" xfId="2" applyNumberFormat="1" applyFont="1" applyFill="1" applyBorder="1" applyAlignment="1">
      <alignment horizontal="center" wrapText="1"/>
    </xf>
    <xf numFmtId="165" fontId="1" fillId="0" borderId="1" xfId="2" applyNumberFormat="1" applyFont="1" applyBorder="1" applyAlignment="1">
      <alignment horizontal="center" wrapText="1"/>
    </xf>
    <xf numFmtId="0" fontId="1" fillId="0" borderId="40" xfId="2" applyFont="1" applyBorder="1" applyAlignment="1">
      <alignment horizontal="center"/>
    </xf>
    <xf numFmtId="0" fontId="1" fillId="0" borderId="2" xfId="2" applyFont="1" applyBorder="1" applyAlignment="1">
      <alignment horizontal="left"/>
    </xf>
    <xf numFmtId="0" fontId="1" fillId="0" borderId="12" xfId="2" applyFont="1" applyBorder="1" applyAlignment="1">
      <alignment horizontal="left"/>
    </xf>
    <xf numFmtId="9" fontId="1" fillId="0" borderId="21" xfId="5" applyFont="1" applyFill="1" applyBorder="1" applyAlignment="1" applyProtection="1">
      <protection hidden="1"/>
    </xf>
    <xf numFmtId="0" fontId="1" fillId="0" borderId="15" xfId="2" applyFont="1" applyBorder="1" applyAlignment="1">
      <alignment horizontal="left"/>
    </xf>
    <xf numFmtId="0" fontId="1" fillId="0" borderId="37" xfId="2" applyFont="1" applyBorder="1" applyAlignment="1">
      <alignment horizontal="left" vertical="top" wrapText="1"/>
    </xf>
    <xf numFmtId="0" fontId="1" fillId="12" borderId="1" xfId="2" applyFont="1" applyFill="1" applyBorder="1" applyAlignment="1">
      <alignment horizontal="center" wrapText="1"/>
    </xf>
    <xf numFmtId="0" fontId="1" fillId="0" borderId="0" xfId="2" applyFont="1" applyAlignment="1" applyProtection="1">
      <alignment horizontal="left"/>
      <protection locked="0"/>
    </xf>
    <xf numFmtId="0" fontId="1" fillId="8" borderId="41" xfId="2" applyFont="1" applyFill="1" applyBorder="1" applyAlignment="1">
      <alignment horizontal="right"/>
    </xf>
    <xf numFmtId="0" fontId="29" fillId="0" borderId="0" xfId="2" applyFont="1" applyAlignment="1">
      <alignment horizontal="left"/>
    </xf>
    <xf numFmtId="0" fontId="29" fillId="0" borderId="0" xfId="4" applyFont="1" applyAlignment="1">
      <alignment horizontal="left"/>
    </xf>
    <xf numFmtId="0" fontId="10" fillId="0" borderId="0" xfId="2" applyFont="1"/>
    <xf numFmtId="0" fontId="8" fillId="0" borderId="10" xfId="2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/>
    </xf>
    <xf numFmtId="0" fontId="29" fillId="0" borderId="1" xfId="2" applyFont="1" applyBorder="1" applyAlignment="1">
      <alignment horizontal="left"/>
    </xf>
    <xf numFmtId="165" fontId="16" fillId="0" borderId="15" xfId="2" applyNumberFormat="1" applyFont="1" applyBorder="1" applyAlignment="1">
      <alignment horizontal="right"/>
    </xf>
    <xf numFmtId="164" fontId="15" fillId="0" borderId="15" xfId="2" applyNumberFormat="1" applyFont="1" applyBorder="1" applyAlignment="1">
      <alignment horizontal="right"/>
    </xf>
    <xf numFmtId="164" fontId="15" fillId="0" borderId="0" xfId="5" applyNumberFormat="1" applyFont="1" applyFill="1" applyBorder="1" applyAlignment="1" applyProtection="1">
      <alignment horizontal="right"/>
    </xf>
    <xf numFmtId="164" fontId="15" fillId="0" borderId="15" xfId="5" applyNumberFormat="1" applyFont="1" applyFill="1" applyBorder="1" applyAlignment="1" applyProtection="1">
      <alignment horizontal="right"/>
    </xf>
    <xf numFmtId="9" fontId="1" fillId="0" borderId="28" xfId="5" applyFont="1" applyFill="1" applyBorder="1" applyAlignment="1" applyProtection="1">
      <protection hidden="1"/>
    </xf>
    <xf numFmtId="9" fontId="1" fillId="0" borderId="0" xfId="5" applyFont="1" applyFill="1" applyBorder="1" applyAlignment="1" applyProtection="1">
      <protection hidden="1"/>
    </xf>
    <xf numFmtId="0" fontId="1" fillId="0" borderId="0" xfId="0" applyFont="1" applyAlignment="1">
      <alignment horizontal="left" vertical="top"/>
    </xf>
    <xf numFmtId="167" fontId="1" fillId="0" borderId="0" xfId="0" applyNumberFormat="1" applyFont="1" applyAlignment="1">
      <alignment vertical="top"/>
    </xf>
    <xf numFmtId="9" fontId="1" fillId="8" borderId="21" xfId="2" applyNumberFormat="1" applyFont="1" applyFill="1" applyBorder="1" applyAlignment="1">
      <alignment horizontal="right"/>
    </xf>
    <xf numFmtId="164" fontId="2" fillId="0" borderId="0" xfId="2" applyNumberFormat="1" applyFont="1" applyAlignment="1" applyProtection="1">
      <alignment horizontal="center"/>
      <protection hidden="1"/>
    </xf>
    <xf numFmtId="14" fontId="2" fillId="0" borderId="15" xfId="2" applyNumberFormat="1" applyFont="1" applyBorder="1" applyAlignment="1">
      <alignment horizontal="center"/>
    </xf>
    <xf numFmtId="167" fontId="1" fillId="13" borderId="1" xfId="2" applyNumberFormat="1" applyFont="1" applyFill="1" applyBorder="1" applyAlignment="1">
      <alignment horizontal="center"/>
    </xf>
    <xf numFmtId="167" fontId="1" fillId="13" borderId="1" xfId="2" applyNumberFormat="1" applyFont="1" applyFill="1" applyBorder="1"/>
    <xf numFmtId="164" fontId="2" fillId="0" borderId="0" xfId="2" applyNumberFormat="1" applyFont="1" applyAlignment="1" applyProtection="1">
      <alignment vertical="center"/>
      <protection locked="0"/>
    </xf>
    <xf numFmtId="164" fontId="1" fillId="0" borderId="0" xfId="2" applyNumberFormat="1" applyFont="1" applyProtection="1">
      <protection hidden="1"/>
    </xf>
    <xf numFmtId="164" fontId="1" fillId="0" borderId="0" xfId="2" applyNumberFormat="1" applyFont="1" applyAlignment="1">
      <alignment vertical="center"/>
    </xf>
    <xf numFmtId="164" fontId="1" fillId="0" borderId="0" xfId="2" applyNumberFormat="1" applyFont="1" applyAlignment="1" applyProtection="1">
      <alignment vertical="center"/>
      <protection locked="0"/>
    </xf>
    <xf numFmtId="0" fontId="0" fillId="14" borderId="0" xfId="0" applyFill="1"/>
    <xf numFmtId="0" fontId="30" fillId="0" borderId="0" xfId="2" applyFont="1" applyAlignment="1">
      <alignment vertical="center" wrapText="1"/>
    </xf>
    <xf numFmtId="0" fontId="2" fillId="0" borderId="10" xfId="2" applyFont="1" applyBorder="1" applyAlignment="1">
      <alignment horizontal="left" vertical="center" wrapText="1"/>
    </xf>
    <xf numFmtId="0" fontId="4" fillId="12" borderId="11" xfId="2" applyFont="1" applyFill="1" applyBorder="1" applyAlignment="1">
      <alignment horizontal="left" vertical="center" wrapText="1"/>
    </xf>
    <xf numFmtId="0" fontId="1" fillId="0" borderId="10" xfId="2" applyFont="1" applyBorder="1" applyAlignment="1">
      <alignment horizontal="left" vertical="center" wrapText="1"/>
    </xf>
    <xf numFmtId="0" fontId="30" fillId="0" borderId="11" xfId="2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33" fillId="0" borderId="0" xfId="0" applyFont="1"/>
    <xf numFmtId="0" fontId="12" fillId="0" borderId="0" xfId="2" applyFont="1" applyAlignment="1">
      <alignment horizontal="center"/>
    </xf>
    <xf numFmtId="164" fontId="12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2" applyFont="1" applyAlignment="1">
      <alignment horizontal="center"/>
    </xf>
    <xf numFmtId="164" fontId="1" fillId="0" borderId="0" xfId="2" applyNumberFormat="1" applyFont="1" applyAlignment="1" applyProtection="1">
      <alignment horizontal="center"/>
      <protection hidden="1"/>
    </xf>
    <xf numFmtId="1" fontId="10" fillId="0" borderId="0" xfId="2" applyNumberFormat="1" applyFont="1" applyAlignment="1">
      <alignment horizontal="center"/>
    </xf>
    <xf numFmtId="0" fontId="4" fillId="0" borderId="55" xfId="0" applyFont="1" applyBorder="1" applyAlignment="1">
      <alignment horizontal="left" vertical="center" wrapText="1"/>
    </xf>
    <xf numFmtId="0" fontId="4" fillId="17" borderId="21" xfId="0" applyFont="1" applyFill="1" applyBorder="1" applyAlignment="1">
      <alignment horizontal="left" vertical="center" wrapText="1"/>
    </xf>
    <xf numFmtId="0" fontId="40" fillId="6" borderId="23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25" fillId="0" borderId="0" xfId="0" applyFont="1" applyAlignment="1">
      <alignment horizontal="center"/>
    </xf>
    <xf numFmtId="0" fontId="4" fillId="0" borderId="0" xfId="2" applyFont="1"/>
    <xf numFmtId="164" fontId="2" fillId="0" borderId="56" xfId="0" applyNumberFormat="1" applyFont="1" applyBorder="1" applyAlignment="1" applyProtection="1">
      <alignment horizontal="left"/>
      <protection locked="0"/>
    </xf>
    <xf numFmtId="3" fontId="2" fillId="17" borderId="42" xfId="0" applyNumberFormat="1" applyFont="1" applyFill="1" applyBorder="1" applyAlignment="1" applyProtection="1">
      <alignment horizontal="left"/>
      <protection locked="0"/>
    </xf>
    <xf numFmtId="3" fontId="2" fillId="17" borderId="57" xfId="0" applyNumberFormat="1" applyFont="1" applyFill="1" applyBorder="1" applyAlignment="1" applyProtection="1">
      <alignment horizontal="left"/>
      <protection locked="0"/>
    </xf>
    <xf numFmtId="164" fontId="2" fillId="0" borderId="58" xfId="0" applyNumberFormat="1" applyFont="1" applyBorder="1" applyAlignment="1" applyProtection="1">
      <alignment horizontal="left"/>
      <protection locked="0"/>
    </xf>
    <xf numFmtId="3" fontId="2" fillId="17" borderId="43" xfId="0" applyNumberFormat="1" applyFont="1" applyFill="1" applyBorder="1" applyAlignment="1" applyProtection="1">
      <alignment horizontal="left"/>
      <protection locked="0"/>
    </xf>
    <xf numFmtId="3" fontId="2" fillId="17" borderId="7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8" fillId="0" borderId="0" xfId="2" applyFont="1"/>
    <xf numFmtId="0" fontId="34" fillId="0" borderId="0" xfId="2" applyFont="1"/>
    <xf numFmtId="164" fontId="2" fillId="8" borderId="0" xfId="2" applyNumberFormat="1" applyFont="1" applyFill="1" applyProtection="1">
      <protection locked="0"/>
    </xf>
    <xf numFmtId="164" fontId="2" fillId="8" borderId="0" xfId="2" applyNumberFormat="1" applyFont="1" applyFill="1"/>
    <xf numFmtId="164" fontId="1" fillId="8" borderId="0" xfId="2" applyNumberFormat="1" applyFont="1" applyFill="1" applyProtection="1">
      <protection locked="0"/>
    </xf>
    <xf numFmtId="164" fontId="1" fillId="8" borderId="0" xfId="2" applyNumberFormat="1" applyFont="1" applyFill="1" applyAlignment="1" applyProtection="1">
      <alignment horizontal="right"/>
      <protection locked="0"/>
    </xf>
    <xf numFmtId="0" fontId="1" fillId="8" borderId="0" xfId="4" applyFont="1" applyFill="1"/>
    <xf numFmtId="1" fontId="2" fillId="8" borderId="0" xfId="4" applyNumberFormat="1" applyFont="1" applyFill="1" applyProtection="1">
      <protection locked="0"/>
    </xf>
    <xf numFmtId="164" fontId="2" fillId="8" borderId="0" xfId="4" applyNumberFormat="1" applyFont="1" applyFill="1" applyProtection="1">
      <protection locked="0"/>
    </xf>
    <xf numFmtId="49" fontId="1" fillId="0" borderId="0" xfId="2" applyNumberFormat="1" applyFont="1" applyAlignment="1">
      <alignment horizontal="center"/>
    </xf>
    <xf numFmtId="49" fontId="2" fillId="0" borderId="0" xfId="2" applyNumberFormat="1" applyFont="1" applyAlignment="1">
      <alignment horizontal="center"/>
    </xf>
    <xf numFmtId="164" fontId="2" fillId="8" borderId="0" xfId="2" applyNumberFormat="1" applyFont="1" applyFill="1" applyAlignment="1" applyProtection="1">
      <alignment horizontal="right"/>
      <protection hidden="1"/>
    </xf>
    <xf numFmtId="0" fontId="2" fillId="8" borderId="0" xfId="4" applyFont="1" applyFill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165" fontId="4" fillId="0" borderId="0" xfId="0" applyNumberFormat="1" applyFont="1" applyAlignment="1">
      <alignment horizontal="left" vertical="center" wrapText="1" indent="2"/>
    </xf>
    <xf numFmtId="0" fontId="41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indent="2"/>
    </xf>
    <xf numFmtId="0" fontId="24" fillId="0" borderId="60" xfId="0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2" applyFont="1" applyAlignment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25" fillId="0" borderId="0" xfId="0" applyFont="1"/>
    <xf numFmtId="0" fontId="3" fillId="0" borderId="0" xfId="0" applyFont="1" applyAlignment="1">
      <alignment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indent="1"/>
    </xf>
    <xf numFmtId="0" fontId="26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 indent="3"/>
    </xf>
    <xf numFmtId="0" fontId="27" fillId="0" borderId="1" xfId="0" applyFont="1" applyBorder="1" applyAlignment="1">
      <alignment vertical="center" wrapText="1"/>
    </xf>
    <xf numFmtId="0" fontId="43" fillId="18" borderId="1" xfId="2" applyFont="1" applyFill="1" applyBorder="1" applyAlignment="1">
      <alignment horizontal="left" vertical="center" wrapText="1"/>
    </xf>
    <xf numFmtId="0" fontId="4" fillId="18" borderId="1" xfId="2" applyFont="1" applyFill="1" applyBorder="1" applyAlignment="1">
      <alignment vertical="center"/>
    </xf>
    <xf numFmtId="0" fontId="4" fillId="12" borderId="1" xfId="2" applyFont="1" applyFill="1" applyBorder="1" applyAlignment="1">
      <alignment horizontal="center" vertical="center"/>
    </xf>
    <xf numFmtId="0" fontId="4" fillId="20" borderId="1" xfId="2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indent="1"/>
    </xf>
    <xf numFmtId="0" fontId="0" fillId="0" borderId="1" xfId="0" applyBorder="1"/>
    <xf numFmtId="0" fontId="27" fillId="0" borderId="1" xfId="0" applyFont="1" applyBorder="1" applyAlignment="1">
      <alignment vertical="center"/>
    </xf>
    <xf numFmtId="0" fontId="4" fillId="6" borderId="1" xfId="2" applyFont="1" applyFill="1" applyBorder="1" applyAlignment="1">
      <alignment horizontal="left" vertical="center"/>
    </xf>
    <xf numFmtId="0" fontId="4" fillId="6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/>
    </xf>
    <xf numFmtId="1" fontId="4" fillId="0" borderId="1" xfId="2" applyNumberFormat="1" applyFont="1" applyBorder="1" applyAlignment="1">
      <alignment horizontal="center" vertical="center"/>
    </xf>
    <xf numFmtId="0" fontId="4" fillId="12" borderId="23" xfId="2" applyFont="1" applyFill="1" applyBorder="1" applyAlignment="1">
      <alignment horizontal="center" vertical="center"/>
    </xf>
    <xf numFmtId="0" fontId="46" fillId="0" borderId="0" xfId="0" applyFont="1"/>
    <xf numFmtId="0" fontId="3" fillId="0" borderId="0" xfId="3" applyFont="1"/>
    <xf numFmtId="0" fontId="3" fillId="0" borderId="0" xfId="3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" fillId="0" borderId="11" xfId="2" applyFont="1" applyBorder="1" applyAlignment="1">
      <alignment vertical="center"/>
    </xf>
    <xf numFmtId="0" fontId="2" fillId="0" borderId="26" xfId="0" applyFont="1" applyBorder="1" applyAlignment="1">
      <alignment horizontal="center" wrapText="1"/>
    </xf>
    <xf numFmtId="0" fontId="3" fillId="0" borderId="17" xfId="2" applyFont="1" applyBorder="1" applyAlignment="1">
      <alignment vertical="center"/>
    </xf>
    <xf numFmtId="0" fontId="2" fillId="0" borderId="17" xfId="0" applyFont="1" applyBorder="1" applyAlignment="1">
      <alignment wrapText="1"/>
    </xf>
    <xf numFmtId="0" fontId="3" fillId="0" borderId="27" xfId="2" applyFont="1" applyBorder="1" applyAlignment="1">
      <alignment vertical="center"/>
    </xf>
    <xf numFmtId="0" fontId="2" fillId="0" borderId="61" xfId="0" applyFont="1" applyBorder="1" applyAlignment="1" applyProtection="1">
      <alignment horizontal="center"/>
      <protection locked="0"/>
    </xf>
    <xf numFmtId="0" fontId="2" fillId="17" borderId="62" xfId="0" applyFont="1" applyFill="1" applyBorder="1" applyAlignment="1" applyProtection="1">
      <alignment horizontal="left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17" borderId="58" xfId="0" applyFont="1" applyFill="1" applyBorder="1" applyAlignment="1" applyProtection="1">
      <alignment horizontal="left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9" fillId="0" borderId="1" xfId="2" applyFont="1" applyBorder="1" applyAlignment="1">
      <alignment wrapText="1"/>
    </xf>
    <xf numFmtId="1" fontId="29" fillId="0" borderId="1" xfId="2" applyNumberFormat="1" applyFont="1" applyBorder="1" applyAlignment="1" applyProtection="1">
      <alignment horizontal="left"/>
      <protection locked="0"/>
    </xf>
    <xf numFmtId="0" fontId="29" fillId="0" borderId="1" xfId="2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3" fillId="0" borderId="0" xfId="2" applyFont="1"/>
    <xf numFmtId="0" fontId="24" fillId="0" borderId="0" xfId="0" applyFont="1" applyAlignment="1">
      <alignment horizontal="left" vertical="center" indent="1"/>
    </xf>
    <xf numFmtId="0" fontId="52" fillId="0" borderId="0" xfId="0" applyFont="1"/>
    <xf numFmtId="0" fontId="53" fillId="0" borderId="1" xfId="0" applyFont="1" applyBorder="1" applyAlignment="1">
      <alignment horizontal="left" vertical="center"/>
    </xf>
    <xf numFmtId="0" fontId="53" fillId="17" borderId="1" xfId="0" applyFont="1" applyFill="1" applyBorder="1" applyAlignment="1">
      <alignment horizontal="left" vertical="center"/>
    </xf>
    <xf numFmtId="0" fontId="54" fillId="0" borderId="23" xfId="0" applyFont="1" applyBorder="1" applyAlignment="1">
      <alignment horizontal="left" indent="2"/>
    </xf>
    <xf numFmtId="0" fontId="52" fillId="0" borderId="25" xfId="0" applyFont="1" applyBorder="1"/>
    <xf numFmtId="0" fontId="54" fillId="0" borderId="10" xfId="0" applyFont="1" applyBorder="1" applyAlignment="1">
      <alignment horizontal="left" indent="2"/>
    </xf>
    <xf numFmtId="0" fontId="52" fillId="0" borderId="11" xfId="0" applyFont="1" applyBorder="1"/>
    <xf numFmtId="0" fontId="54" fillId="0" borderId="10" xfId="0" applyFont="1" applyBorder="1" applyAlignment="1">
      <alignment horizontal="left" vertical="center" indent="2"/>
    </xf>
    <xf numFmtId="0" fontId="52" fillId="0" borderId="11" xfId="0" applyFont="1" applyBorder="1" applyAlignment="1">
      <alignment wrapText="1"/>
    </xf>
    <xf numFmtId="0" fontId="54" fillId="0" borderId="10" xfId="0" applyFont="1" applyBorder="1" applyAlignment="1">
      <alignment horizontal="left" indent="4"/>
    </xf>
    <xf numFmtId="0" fontId="52" fillId="0" borderId="26" xfId="0" applyFont="1" applyBorder="1"/>
    <xf numFmtId="0" fontId="52" fillId="0" borderId="27" xfId="0" applyFont="1" applyBorder="1"/>
    <xf numFmtId="0" fontId="53" fillId="0" borderId="24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vertical="center"/>
    </xf>
    <xf numFmtId="0" fontId="4" fillId="6" borderId="25" xfId="2" applyFont="1" applyFill="1" applyBorder="1" applyAlignment="1">
      <alignment horizontal="center" vertical="center" wrapText="1"/>
    </xf>
    <xf numFmtId="0" fontId="54" fillId="0" borderId="0" xfId="0" applyFont="1"/>
    <xf numFmtId="0" fontId="3" fillId="0" borderId="0" xfId="0" applyFont="1" applyAlignment="1">
      <alignment horizontal="left" indent="2"/>
    </xf>
    <xf numFmtId="0" fontId="53" fillId="5" borderId="26" xfId="0" applyFont="1" applyFill="1" applyBorder="1" applyAlignment="1">
      <alignment horizontal="left" wrapText="1"/>
    </xf>
    <xf numFmtId="0" fontId="53" fillId="5" borderId="27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left" wrapText="1" indent="2"/>
    </xf>
    <xf numFmtId="0" fontId="54" fillId="0" borderId="11" xfId="0" applyFont="1" applyBorder="1" applyAlignment="1">
      <alignment horizontal="left" wrapText="1" indent="2"/>
    </xf>
    <xf numFmtId="0" fontId="3" fillId="0" borderId="45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4" fillId="0" borderId="0" xfId="0" applyFont="1" applyAlignment="1">
      <alignment horizontal="left" vertical="center" indent="2"/>
    </xf>
    <xf numFmtId="0" fontId="55" fillId="0" borderId="0" xfId="0" applyFont="1" applyAlignment="1">
      <alignment horizontal="left" vertical="center" indent="2"/>
    </xf>
    <xf numFmtId="0" fontId="53" fillId="5" borderId="2" xfId="0" applyFont="1" applyFill="1" applyBorder="1" applyAlignment="1">
      <alignment horizontal="left"/>
    </xf>
    <xf numFmtId="0" fontId="53" fillId="5" borderId="21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2" fillId="0" borderId="17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5" borderId="2" xfId="0" applyFont="1" applyFill="1" applyBorder="1" applyAlignment="1">
      <alignment horizontal="left" wrapText="1"/>
    </xf>
    <xf numFmtId="0" fontId="1" fillId="5" borderId="21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 indent="30"/>
    </xf>
    <xf numFmtId="0" fontId="3" fillId="0" borderId="27" xfId="0" applyFont="1" applyBorder="1" applyAlignment="1">
      <alignment horizontal="left" vertical="center" wrapText="1" indent="30"/>
    </xf>
    <xf numFmtId="0" fontId="53" fillId="5" borderId="26" xfId="0" applyFont="1" applyFill="1" applyBorder="1" applyAlignment="1">
      <alignment horizontal="left"/>
    </xf>
    <xf numFmtId="0" fontId="53" fillId="5" borderId="27" xfId="0" applyFont="1" applyFill="1" applyBorder="1" applyAlignment="1">
      <alignment horizontal="left"/>
    </xf>
    <xf numFmtId="0" fontId="54" fillId="0" borderId="10" xfId="0" applyFont="1" applyBorder="1" applyAlignment="1">
      <alignment horizontal="left" vertical="center" indent="2"/>
    </xf>
    <xf numFmtId="0" fontId="4" fillId="16" borderId="2" xfId="0" applyFont="1" applyFill="1" applyBorder="1" applyAlignment="1">
      <alignment horizontal="left" wrapText="1"/>
    </xf>
    <xf numFmtId="0" fontId="4" fillId="16" borderId="21" xfId="0" applyFont="1" applyFill="1" applyBorder="1" applyAlignment="1">
      <alignment horizontal="left" wrapText="1"/>
    </xf>
    <xf numFmtId="0" fontId="3" fillId="17" borderId="23" xfId="0" applyFont="1" applyFill="1" applyBorder="1" applyAlignment="1">
      <alignment horizontal="left" vertical="center" wrapText="1"/>
    </xf>
    <xf numFmtId="0" fontId="3" fillId="17" borderId="25" xfId="0" applyFont="1" applyFill="1" applyBorder="1" applyAlignment="1">
      <alignment horizontal="left" vertical="center" wrapText="1"/>
    </xf>
    <xf numFmtId="0" fontId="3" fillId="17" borderId="10" xfId="0" applyFont="1" applyFill="1" applyBorder="1" applyAlignment="1">
      <alignment horizontal="left" vertical="center" wrapText="1"/>
    </xf>
    <xf numFmtId="0" fontId="3" fillId="17" borderId="11" xfId="0" applyFont="1" applyFill="1" applyBorder="1" applyAlignment="1">
      <alignment horizontal="left" vertical="center" wrapText="1"/>
    </xf>
    <xf numFmtId="0" fontId="3" fillId="17" borderId="26" xfId="0" applyFont="1" applyFill="1" applyBorder="1" applyAlignment="1">
      <alignment horizontal="left" vertical="center" wrapText="1"/>
    </xf>
    <xf numFmtId="0" fontId="3" fillId="17" borderId="27" xfId="0" applyFont="1" applyFill="1" applyBorder="1" applyAlignment="1">
      <alignment horizontal="left" vertical="center" wrapText="1"/>
    </xf>
    <xf numFmtId="0" fontId="53" fillId="5" borderId="23" xfId="0" applyFont="1" applyFill="1" applyBorder="1" applyAlignment="1">
      <alignment horizontal="left"/>
    </xf>
    <xf numFmtId="0" fontId="53" fillId="5" borderId="25" xfId="0" applyFont="1" applyFill="1" applyBorder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25" fillId="20" borderId="0" xfId="0" applyFont="1" applyFill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39" fillId="19" borderId="0" xfId="0" applyFont="1" applyFill="1" applyAlignment="1">
      <alignment horizontal="center" wrapText="1"/>
    </xf>
    <xf numFmtId="0" fontId="25" fillId="5" borderId="28" xfId="0" applyFont="1" applyFill="1" applyBorder="1" applyAlignment="1">
      <alignment horizontal="left" vertical="center"/>
    </xf>
    <xf numFmtId="0" fontId="25" fillId="5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 indent="12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indent="1"/>
    </xf>
    <xf numFmtId="0" fontId="0" fillId="0" borderId="0" xfId="0" applyAlignment="1">
      <alignment horizontal="left"/>
    </xf>
    <xf numFmtId="0" fontId="24" fillId="0" borderId="59" xfId="0" applyFont="1" applyBorder="1" applyAlignment="1">
      <alignment horizontal="center" vertical="center"/>
    </xf>
    <xf numFmtId="0" fontId="25" fillId="18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42" fillId="18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5" fillId="18" borderId="28" xfId="0" applyFont="1" applyFill="1" applyBorder="1" applyAlignment="1">
      <alignment horizontal="left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 indent="2"/>
    </xf>
    <xf numFmtId="0" fontId="4" fillId="18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6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6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5" fillId="5" borderId="1" xfId="0" applyFont="1" applyFill="1" applyBorder="1" applyAlignment="1">
      <alignment horizontal="left" vertical="center"/>
    </xf>
    <xf numFmtId="0" fontId="4" fillId="18" borderId="0" xfId="2" applyFont="1" applyFill="1" applyAlignment="1">
      <alignment horizontal="left" vertical="center"/>
    </xf>
    <xf numFmtId="0" fontId="4" fillId="6" borderId="10" xfId="2" applyFont="1" applyFill="1" applyBorder="1" applyAlignment="1">
      <alignment horizontal="right" vertical="center"/>
    </xf>
    <xf numFmtId="0" fontId="2" fillId="0" borderId="10" xfId="2" applyFont="1" applyBorder="1" applyAlignment="1">
      <alignment horizontal="right" vertical="center" wrapText="1"/>
    </xf>
    <xf numFmtId="0" fontId="3" fillId="0" borderId="11" xfId="2" applyFont="1" applyBorder="1" applyAlignment="1">
      <alignment horizontal="left" vertical="center" wrapText="1"/>
    </xf>
    <xf numFmtId="0" fontId="4" fillId="6" borderId="26" xfId="2" applyFont="1" applyFill="1" applyBorder="1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0" fontId="2" fillId="0" borderId="10" xfId="2" applyFont="1" applyBorder="1" applyAlignment="1">
      <alignment horizontal="right" vertical="center"/>
    </xf>
    <xf numFmtId="0" fontId="3" fillId="0" borderId="10" xfId="2" applyFont="1" applyBorder="1" applyAlignment="1">
      <alignment horizontal="left" vertical="center" wrapText="1"/>
    </xf>
    <xf numFmtId="0" fontId="1" fillId="12" borderId="2" xfId="0" applyFont="1" applyFill="1" applyBorder="1" applyAlignment="1">
      <alignment horizontal="left" wrapText="1"/>
    </xf>
    <xf numFmtId="0" fontId="1" fillId="12" borderId="46" xfId="0" applyFont="1" applyFill="1" applyBorder="1" applyAlignment="1">
      <alignment horizontal="left" wrapText="1"/>
    </xf>
    <xf numFmtId="0" fontId="1" fillId="12" borderId="2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18" borderId="28" xfId="0" applyFont="1" applyFill="1" applyBorder="1" applyAlignment="1">
      <alignment horizontal="left" vertical="center" wrapText="1"/>
    </xf>
    <xf numFmtId="0" fontId="4" fillId="18" borderId="0" xfId="0" applyFont="1" applyFill="1" applyAlignment="1">
      <alignment horizontal="left" vertical="center" wrapText="1"/>
    </xf>
    <xf numFmtId="166" fontId="4" fillId="5" borderId="26" xfId="2" applyNumberFormat="1" applyFont="1" applyFill="1" applyBorder="1" applyAlignment="1">
      <alignment horizontal="right" vertical="center"/>
    </xf>
    <xf numFmtId="166" fontId="4" fillId="5" borderId="17" xfId="2" applyNumberFormat="1" applyFont="1" applyFill="1" applyBorder="1" applyAlignment="1">
      <alignment horizontal="right" vertical="center"/>
    </xf>
    <xf numFmtId="166" fontId="4" fillId="5" borderId="27" xfId="2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left" wrapText="1"/>
    </xf>
    <xf numFmtId="0" fontId="13" fillId="0" borderId="10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left" vertical="center" wrapText="1"/>
    </xf>
    <xf numFmtId="0" fontId="1" fillId="12" borderId="46" xfId="0" applyFont="1" applyFill="1" applyBorder="1" applyAlignment="1">
      <alignment horizontal="left" vertical="center" wrapText="1"/>
    </xf>
    <xf numFmtId="0" fontId="1" fillId="12" borderId="21" xfId="0" applyFont="1" applyFill="1" applyBorder="1" applyAlignment="1">
      <alignment horizontal="left" vertical="center" wrapText="1"/>
    </xf>
    <xf numFmtId="0" fontId="4" fillId="18" borderId="2" xfId="0" applyFont="1" applyFill="1" applyBorder="1" applyAlignment="1">
      <alignment horizontal="left" vertical="center" wrapText="1"/>
    </xf>
    <xf numFmtId="0" fontId="4" fillId="18" borderId="46" xfId="0" applyFont="1" applyFill="1" applyBorder="1" applyAlignment="1">
      <alignment horizontal="left" vertical="center" wrapText="1"/>
    </xf>
    <xf numFmtId="0" fontId="4" fillId="18" borderId="21" xfId="0" applyFont="1" applyFill="1" applyBorder="1" applyAlignment="1">
      <alignment horizontal="left" vertical="center" wrapText="1"/>
    </xf>
    <xf numFmtId="166" fontId="4" fillId="5" borderId="10" xfId="2" applyNumberFormat="1" applyFont="1" applyFill="1" applyBorder="1" applyAlignment="1">
      <alignment horizontal="right" vertical="center"/>
    </xf>
    <xf numFmtId="166" fontId="4" fillId="5" borderId="0" xfId="2" applyNumberFormat="1" applyFont="1" applyFill="1" applyAlignment="1">
      <alignment horizontal="right" vertical="center"/>
    </xf>
    <xf numFmtId="166" fontId="4" fillId="5" borderId="11" xfId="2" applyNumberFormat="1" applyFont="1" applyFill="1" applyBorder="1" applyAlignment="1">
      <alignment horizontal="right" vertical="center"/>
    </xf>
    <xf numFmtId="0" fontId="2" fillId="0" borderId="32" xfId="4" applyFont="1" applyBorder="1" applyAlignment="1">
      <alignment horizontal="right" vertical="center" wrapText="1"/>
    </xf>
    <xf numFmtId="166" fontId="4" fillId="5" borderId="23" xfId="2" applyNumberFormat="1" applyFont="1" applyFill="1" applyBorder="1" applyAlignment="1">
      <alignment horizontal="right" vertical="center"/>
    </xf>
    <xf numFmtId="166" fontId="4" fillId="5" borderId="24" xfId="2" applyNumberFormat="1" applyFont="1" applyFill="1" applyBorder="1" applyAlignment="1">
      <alignment horizontal="right" vertical="center"/>
    </xf>
    <xf numFmtId="166" fontId="4" fillId="5" borderId="25" xfId="2" applyNumberFormat="1" applyFont="1" applyFill="1" applyBorder="1" applyAlignment="1">
      <alignment horizontal="right" vertical="center"/>
    </xf>
    <xf numFmtId="0" fontId="4" fillId="6" borderId="32" xfId="2" applyFont="1" applyFill="1" applyBorder="1" applyAlignment="1">
      <alignment horizontal="right" vertical="center"/>
    </xf>
    <xf numFmtId="0" fontId="4" fillId="6" borderId="19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 wrapText="1"/>
    </xf>
    <xf numFmtId="0" fontId="3" fillId="0" borderId="10" xfId="2" applyFont="1" applyBorder="1" applyAlignment="1">
      <alignment horizontal="center" vertical="center" wrapText="1"/>
    </xf>
    <xf numFmtId="0" fontId="4" fillId="6" borderId="24" xfId="2" applyFont="1" applyFill="1" applyBorder="1" applyAlignment="1">
      <alignment horizontal="center" vertical="center"/>
    </xf>
    <xf numFmtId="0" fontId="4" fillId="6" borderId="25" xfId="2" applyFont="1" applyFill="1" applyBorder="1" applyAlignment="1">
      <alignment horizontal="center" vertical="center"/>
    </xf>
    <xf numFmtId="0" fontId="3" fillId="0" borderId="1" xfId="3" applyFont="1" applyBorder="1" applyAlignment="1">
      <alignment horizontal="left"/>
    </xf>
    <xf numFmtId="0" fontId="3" fillId="0" borderId="1" xfId="3" applyFont="1" applyBorder="1" applyAlignment="1">
      <alignment horizontal="left" wrapText="1"/>
    </xf>
    <xf numFmtId="0" fontId="4" fillId="12" borderId="2" xfId="3" applyFont="1" applyFill="1" applyBorder="1" applyAlignment="1">
      <alignment horizontal="left" vertical="center" wrapText="1"/>
    </xf>
    <xf numFmtId="0" fontId="4" fillId="12" borderId="21" xfId="3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3" fillId="0" borderId="0" xfId="3" applyFont="1" applyAlignment="1">
      <alignment horizontal="left" wrapText="1"/>
    </xf>
    <xf numFmtId="0" fontId="43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0" fontId="4" fillId="12" borderId="2" xfId="3" applyFont="1" applyFill="1" applyBorder="1" applyAlignment="1">
      <alignment horizontal="left" vertical="center"/>
    </xf>
    <xf numFmtId="0" fontId="4" fillId="12" borderId="21" xfId="3" applyFont="1" applyFill="1" applyBorder="1" applyAlignment="1">
      <alignment horizontal="left" vertical="center"/>
    </xf>
    <xf numFmtId="0" fontId="3" fillId="0" borderId="0" xfId="3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wrapText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" fillId="5" borderId="2" xfId="0" applyFont="1" applyFill="1" applyBorder="1" applyAlignment="1">
      <alignment horizontal="center" wrapText="1"/>
    </xf>
    <xf numFmtId="0" fontId="1" fillId="5" borderId="46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1" fillId="0" borderId="64" xfId="0" applyFont="1" applyBorder="1" applyAlignment="1" applyProtection="1">
      <alignment horizontal="left"/>
      <protection locked="0"/>
    </xf>
    <xf numFmtId="0" fontId="11" fillId="0" borderId="65" xfId="0" applyFont="1" applyBorder="1" applyAlignment="1" applyProtection="1">
      <alignment horizontal="left"/>
      <protection locked="0"/>
    </xf>
    <xf numFmtId="0" fontId="11" fillId="0" borderId="66" xfId="0" applyFont="1" applyBorder="1" applyAlignment="1" applyProtection="1">
      <alignment horizontal="left"/>
      <protection locked="0"/>
    </xf>
    <xf numFmtId="0" fontId="4" fillId="0" borderId="17" xfId="2" applyFont="1" applyBorder="1" applyAlignment="1">
      <alignment horizontal="left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64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1" fillId="0" borderId="0" xfId="2" applyFont="1" applyAlignment="1">
      <alignment horizontal="center"/>
    </xf>
    <xf numFmtId="164" fontId="10" fillId="0" borderId="0" xfId="2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2" applyNumberFormat="1" applyFont="1" applyAlignment="1" applyProtection="1">
      <alignment horizontal="center"/>
      <protection hidden="1"/>
    </xf>
    <xf numFmtId="164" fontId="1" fillId="0" borderId="0" xfId="2" applyNumberFormat="1" applyFont="1" applyAlignment="1">
      <alignment horizontal="center" vertical="center"/>
    </xf>
    <xf numFmtId="164" fontId="1" fillId="0" borderId="0" xfId="2" applyNumberFormat="1" applyFont="1" applyAlignment="1">
      <alignment horizontal="right" vertical="center"/>
    </xf>
    <xf numFmtId="164" fontId="2" fillId="0" borderId="0" xfId="2" applyNumberFormat="1" applyFont="1" applyAlignment="1" applyProtection="1">
      <alignment horizontal="center"/>
      <protection locked="0"/>
    </xf>
    <xf numFmtId="164" fontId="2" fillId="0" borderId="0" xfId="2" applyNumberFormat="1" applyFont="1" applyAlignment="1" applyProtection="1">
      <alignment horizontal="center"/>
      <protection hidden="1"/>
    </xf>
    <xf numFmtId="0" fontId="8" fillId="0" borderId="31" xfId="2" applyFont="1" applyBorder="1" applyAlignment="1">
      <alignment horizontal="left"/>
    </xf>
    <xf numFmtId="0" fontId="8" fillId="0" borderId="15" xfId="2" applyFont="1" applyBorder="1" applyAlignment="1">
      <alignment horizontal="left"/>
    </xf>
    <xf numFmtId="0" fontId="1" fillId="0" borderId="29" xfId="2" applyFont="1" applyBorder="1" applyAlignment="1">
      <alignment horizontal="left"/>
    </xf>
    <xf numFmtId="0" fontId="1" fillId="0" borderId="12" xfId="2" applyFont="1" applyBorder="1" applyAlignment="1">
      <alignment horizontal="left"/>
    </xf>
    <xf numFmtId="0" fontId="8" fillId="0" borderId="28" xfId="2" applyFont="1" applyBorder="1" applyAlignment="1">
      <alignment horizontal="left"/>
    </xf>
    <xf numFmtId="0" fontId="8" fillId="0" borderId="0" xfId="2" applyFont="1" applyAlignment="1">
      <alignment horizontal="left"/>
    </xf>
    <xf numFmtId="164" fontId="2" fillId="8" borderId="0" xfId="2" applyNumberFormat="1" applyFont="1" applyFill="1" applyAlignment="1" applyProtection="1">
      <alignment horizontal="center"/>
      <protection locked="0"/>
    </xf>
    <xf numFmtId="164" fontId="2" fillId="8" borderId="0" xfId="4" applyNumberFormat="1" applyFont="1" applyFill="1" applyAlignment="1" applyProtection="1">
      <alignment horizontal="center"/>
      <protection locked="0"/>
    </xf>
    <xf numFmtId="164" fontId="1" fillId="0" borderId="0" xfId="4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" fillId="0" borderId="0" xfId="2" applyFont="1" applyAlignment="1">
      <alignment horizontal="left"/>
    </xf>
    <xf numFmtId="0" fontId="1" fillId="0" borderId="0" xfId="2" applyFont="1" applyAlignment="1" applyProtection="1">
      <alignment horizontal="left"/>
      <protection locked="0"/>
    </xf>
    <xf numFmtId="0" fontId="2" fillId="0" borderId="0" xfId="2" applyFont="1" applyAlignment="1">
      <alignment horizontal="left"/>
    </xf>
    <xf numFmtId="164" fontId="1" fillId="0" borderId="0" xfId="2" applyNumberFormat="1" applyFont="1" applyAlignment="1" applyProtection="1">
      <alignment horizontal="right" vertical="center"/>
      <protection locked="0"/>
    </xf>
    <xf numFmtId="164" fontId="2" fillId="0" borderId="0" xfId="2" applyNumberFormat="1" applyFont="1" applyAlignment="1" applyProtection="1">
      <alignment horizontal="right" vertical="center"/>
      <protection locked="0"/>
    </xf>
    <xf numFmtId="0" fontId="2" fillId="0" borderId="0" xfId="2" applyFont="1" applyAlignment="1">
      <alignment horizontal="center"/>
    </xf>
    <xf numFmtId="164" fontId="1" fillId="2" borderId="0" xfId="2" applyNumberFormat="1" applyFont="1" applyFill="1" applyAlignment="1">
      <alignment horizontal="center"/>
    </xf>
    <xf numFmtId="164" fontId="1" fillId="4" borderId="0" xfId="2" applyNumberFormat="1" applyFont="1" applyFill="1" applyAlignment="1">
      <alignment horizontal="center"/>
    </xf>
    <xf numFmtId="1" fontId="1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8" borderId="0" xfId="2" applyNumberFormat="1" applyFont="1" applyFill="1" applyAlignment="1">
      <alignment horizontal="center"/>
    </xf>
    <xf numFmtId="164" fontId="1" fillId="8" borderId="0" xfId="2" applyNumberFormat="1" applyFont="1" applyFill="1" applyAlignment="1" applyProtection="1">
      <alignment horizontal="center"/>
      <protection locked="0"/>
    </xf>
    <xf numFmtId="167" fontId="2" fillId="0" borderId="1" xfId="2" applyNumberFormat="1" applyFont="1" applyBorder="1" applyAlignment="1">
      <alignment horizontal="right" vertical="top" wrapText="1"/>
    </xf>
    <xf numFmtId="167" fontId="2" fillId="0" borderId="1" xfId="2" applyNumberFormat="1" applyFont="1" applyBorder="1" applyAlignment="1">
      <alignment horizontal="left" vertical="top" wrapText="1"/>
    </xf>
    <xf numFmtId="0" fontId="1" fillId="4" borderId="2" xfId="2" applyFont="1" applyFill="1" applyBorder="1" applyAlignment="1">
      <alignment horizontal="center"/>
    </xf>
    <xf numFmtId="0" fontId="1" fillId="4" borderId="46" xfId="2" applyFont="1" applyFill="1" applyBorder="1" applyAlignment="1">
      <alignment horizontal="center"/>
    </xf>
    <xf numFmtId="0" fontId="1" fillId="4" borderId="21" xfId="2" applyFont="1" applyFill="1" applyBorder="1" applyAlignment="1">
      <alignment horizontal="center"/>
    </xf>
    <xf numFmtId="0" fontId="1" fillId="0" borderId="40" xfId="2" applyFont="1" applyBorder="1" applyAlignment="1">
      <alignment horizontal="center"/>
    </xf>
    <xf numFmtId="0" fontId="1" fillId="0" borderId="48" xfId="2" applyFont="1" applyBorder="1" applyAlignment="1">
      <alignment horizontal="center"/>
    </xf>
    <xf numFmtId="0" fontId="2" fillId="3" borderId="10" xfId="2" applyFont="1" applyFill="1" applyBorder="1" applyAlignment="1">
      <alignment horizontal="left"/>
    </xf>
    <xf numFmtId="0" fontId="2" fillId="3" borderId="0" xfId="2" applyFont="1" applyFill="1" applyAlignment="1">
      <alignment horizontal="left"/>
    </xf>
    <xf numFmtId="0" fontId="2" fillId="3" borderId="11" xfId="2" applyFont="1" applyFill="1" applyBorder="1" applyAlignment="1">
      <alignment horizontal="left"/>
    </xf>
    <xf numFmtId="0" fontId="1" fillId="8" borderId="41" xfId="2" applyFont="1" applyFill="1" applyBorder="1" applyAlignment="1">
      <alignment horizontal="right"/>
    </xf>
    <xf numFmtId="0" fontId="1" fillId="8" borderId="21" xfId="2" applyFont="1" applyFill="1" applyBorder="1" applyAlignment="1">
      <alignment horizontal="right"/>
    </xf>
    <xf numFmtId="0" fontId="1" fillId="15" borderId="41" xfId="2" applyFont="1" applyFill="1" applyBorder="1" applyAlignment="1">
      <alignment horizontal="right"/>
    </xf>
    <xf numFmtId="0" fontId="1" fillId="15" borderId="21" xfId="2" applyFont="1" applyFill="1" applyBorder="1" applyAlignment="1">
      <alignment horizontal="right"/>
    </xf>
    <xf numFmtId="0" fontId="1" fillId="4" borderId="1" xfId="2" applyFont="1" applyFill="1" applyBorder="1" applyAlignment="1">
      <alignment horizontal="center"/>
    </xf>
    <xf numFmtId="167" fontId="1" fillId="8" borderId="41" xfId="0" applyNumberFormat="1" applyFont="1" applyFill="1" applyBorder="1" applyAlignment="1">
      <alignment horizontal="center" vertical="top"/>
    </xf>
    <xf numFmtId="167" fontId="1" fillId="8" borderId="21" xfId="0" applyNumberFormat="1" applyFont="1" applyFill="1" applyBorder="1" applyAlignment="1">
      <alignment horizontal="center" vertical="top"/>
    </xf>
    <xf numFmtId="0" fontId="2" fillId="3" borderId="26" xfId="2" applyFont="1" applyFill="1" applyBorder="1" applyAlignment="1">
      <alignment horizontal="left" wrapText="1"/>
    </xf>
    <xf numFmtId="0" fontId="2" fillId="3" borderId="17" xfId="2" applyFont="1" applyFill="1" applyBorder="1" applyAlignment="1">
      <alignment horizontal="left" wrapText="1"/>
    </xf>
    <xf numFmtId="0" fontId="2" fillId="3" borderId="27" xfId="2" applyFont="1" applyFill="1" applyBorder="1" applyAlignment="1">
      <alignment horizontal="left" wrapText="1"/>
    </xf>
    <xf numFmtId="0" fontId="22" fillId="0" borderId="0" xfId="2" applyFont="1" applyAlignment="1">
      <alignment horizontal="center"/>
    </xf>
    <xf numFmtId="0" fontId="2" fillId="3" borderId="23" xfId="2" applyFont="1" applyFill="1" applyBorder="1" applyAlignment="1">
      <alignment horizontal="left"/>
    </xf>
    <xf numFmtId="0" fontId="2" fillId="3" borderId="24" xfId="2" applyFont="1" applyFill="1" applyBorder="1" applyAlignment="1">
      <alignment horizontal="left"/>
    </xf>
    <xf numFmtId="0" fontId="2" fillId="3" borderId="25" xfId="2" applyFont="1" applyFill="1" applyBorder="1" applyAlignment="1">
      <alignment horizontal="left"/>
    </xf>
    <xf numFmtId="0" fontId="1" fillId="0" borderId="50" xfId="2" applyFont="1" applyBorder="1" applyAlignment="1">
      <alignment horizontal="center"/>
    </xf>
    <xf numFmtId="167" fontId="2" fillId="0" borderId="37" xfId="2" applyNumberFormat="1" applyFont="1" applyBorder="1" applyAlignment="1">
      <alignment horizontal="right" vertical="top" wrapText="1"/>
    </xf>
    <xf numFmtId="167" fontId="2" fillId="0" borderId="51" xfId="2" applyNumberFormat="1" applyFont="1" applyBorder="1" applyAlignment="1">
      <alignment horizontal="right" vertical="top" wrapText="1"/>
    </xf>
    <xf numFmtId="167" fontId="2" fillId="0" borderId="37" xfId="2" applyNumberFormat="1" applyFont="1" applyBorder="1" applyAlignment="1">
      <alignment horizontal="left" vertical="top" wrapText="1"/>
    </xf>
    <xf numFmtId="167" fontId="2" fillId="0" borderId="52" xfId="2" applyNumberFormat="1" applyFont="1" applyBorder="1" applyAlignment="1">
      <alignment horizontal="left" vertical="top" wrapText="1"/>
    </xf>
    <xf numFmtId="167" fontId="2" fillId="0" borderId="51" xfId="2" applyNumberFormat="1" applyFont="1" applyBorder="1" applyAlignment="1">
      <alignment horizontal="left" vertical="top" wrapText="1"/>
    </xf>
    <xf numFmtId="0" fontId="1" fillId="8" borderId="47" xfId="2" applyFont="1" applyFill="1" applyBorder="1" applyAlignment="1">
      <alignment horizontal="right"/>
    </xf>
    <xf numFmtId="0" fontId="1" fillId="8" borderId="48" xfId="2" applyFont="1" applyFill="1" applyBorder="1" applyAlignment="1">
      <alignment horizontal="right"/>
    </xf>
    <xf numFmtId="0" fontId="1" fillId="8" borderId="2" xfId="2" applyFont="1" applyFill="1" applyBorder="1" applyAlignment="1">
      <alignment horizontal="right"/>
    </xf>
    <xf numFmtId="0" fontId="1" fillId="8" borderId="46" xfId="2" applyFont="1" applyFill="1" applyBorder="1" applyAlignment="1">
      <alignment horizontal="right"/>
    </xf>
    <xf numFmtId="0" fontId="1" fillId="8" borderId="49" xfId="2" applyFont="1" applyFill="1" applyBorder="1" applyAlignment="1">
      <alignment horizontal="right"/>
    </xf>
    <xf numFmtId="0" fontId="31" fillId="15" borderId="41" xfId="2" applyFont="1" applyFill="1" applyBorder="1" applyAlignment="1">
      <alignment horizontal="right"/>
    </xf>
    <xf numFmtId="0" fontId="31" fillId="15" borderId="21" xfId="2" applyFont="1" applyFill="1" applyBorder="1" applyAlignment="1">
      <alignment horizontal="right"/>
    </xf>
    <xf numFmtId="167" fontId="1" fillId="15" borderId="41" xfId="0" applyNumberFormat="1" applyFont="1" applyFill="1" applyBorder="1" applyAlignment="1">
      <alignment horizontal="right" vertical="top"/>
    </xf>
    <xf numFmtId="167" fontId="1" fillId="15" borderId="21" xfId="0" applyNumberFormat="1" applyFont="1" applyFill="1" applyBorder="1" applyAlignment="1">
      <alignment horizontal="right" vertical="top"/>
    </xf>
    <xf numFmtId="0" fontId="3" fillId="0" borderId="0" xfId="2" applyFont="1" applyAlignment="1">
      <alignment horizontal="left" wrapText="1" indent="2"/>
    </xf>
    <xf numFmtId="0" fontId="57" fillId="6" borderId="53" xfId="0" applyFont="1" applyFill="1" applyBorder="1" applyAlignment="1">
      <alignment horizontal="left"/>
    </xf>
    <xf numFmtId="0" fontId="57" fillId="6" borderId="54" xfId="0" applyFont="1" applyFill="1" applyBorder="1" applyAlignment="1">
      <alignment horizontal="left"/>
    </xf>
    <xf numFmtId="0" fontId="6" fillId="0" borderId="0" xfId="2" applyFont="1" applyAlignment="1">
      <alignment horizontal="center" wrapText="1"/>
    </xf>
    <xf numFmtId="0" fontId="6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vertical="top" wrapText="1" indent="2"/>
    </xf>
    <xf numFmtId="0" fontId="4" fillId="5" borderId="53" xfId="0" applyFont="1" applyFill="1" applyBorder="1" applyAlignment="1">
      <alignment horizontal="left" wrapText="1"/>
    </xf>
    <xf numFmtId="0" fontId="4" fillId="5" borderId="54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2" applyFont="1" applyAlignment="1">
      <alignment horizontal="left" indent="2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center" wrapText="1"/>
    </xf>
    <xf numFmtId="0" fontId="1" fillId="2" borderId="53" xfId="2" applyFont="1" applyFill="1" applyBorder="1" applyAlignment="1">
      <alignment horizontal="center" wrapText="1"/>
    </xf>
    <xf numFmtId="0" fontId="1" fillId="2" borderId="54" xfId="2" applyFont="1" applyFill="1" applyBorder="1" applyAlignment="1">
      <alignment horizontal="center" wrapText="1"/>
    </xf>
    <xf numFmtId="0" fontId="2" fillId="0" borderId="28" xfId="2" applyFont="1" applyBorder="1" applyAlignment="1">
      <alignment horizontal="center"/>
    </xf>
    <xf numFmtId="0" fontId="2" fillId="0" borderId="14" xfId="2" applyFont="1" applyBorder="1" applyAlignment="1">
      <alignment horizontal="center"/>
    </xf>
    <xf numFmtId="0" fontId="2" fillId="0" borderId="28" xfId="2" applyFont="1" applyBorder="1" applyAlignment="1">
      <alignment horizontal="center" wrapText="1"/>
    </xf>
    <xf numFmtId="0" fontId="2" fillId="0" borderId="14" xfId="2" applyFont="1" applyBorder="1" applyAlignment="1">
      <alignment horizontal="center" wrapText="1"/>
    </xf>
    <xf numFmtId="0" fontId="2" fillId="0" borderId="31" xfId="2" applyFont="1" applyBorder="1" applyAlignment="1">
      <alignment horizontal="center" wrapText="1"/>
    </xf>
    <xf numFmtId="0" fontId="2" fillId="0" borderId="16" xfId="2" applyFont="1" applyBorder="1" applyAlignment="1">
      <alignment horizontal="center" wrapText="1"/>
    </xf>
    <xf numFmtId="0" fontId="1" fillId="0" borderId="29" xfId="2" applyFont="1" applyBorder="1" applyAlignment="1">
      <alignment horizontal="center"/>
    </xf>
    <xf numFmtId="0" fontId="1" fillId="0" borderId="13" xfId="2" applyFont="1" applyBorder="1" applyAlignment="1">
      <alignment horizontal="center"/>
    </xf>
  </cellXfs>
  <cellStyles count="6">
    <cellStyle name="Monétaire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_F Commercialisation 05-06" xfId="4" xr:uid="{00000000-0005-0000-0000-000004000000}"/>
    <cellStyle name="Pourcentag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85725</xdr:rowOff>
        </xdr:from>
        <xdr:to>
          <xdr:col>1</xdr:col>
          <xdr:colOff>1371600</xdr:colOff>
          <xdr:row>24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Société en nom collectif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76200</xdr:rowOff>
        </xdr:from>
        <xdr:to>
          <xdr:col>1</xdr:col>
          <xdr:colOff>847725</xdr:colOff>
          <xdr:row>23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Compagnie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133350</xdr:rowOff>
        </xdr:from>
        <xdr:to>
          <xdr:col>1</xdr:col>
          <xdr:colOff>2066925</xdr:colOff>
          <xdr:row>25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Individu ou entreprise individuelle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46</xdr:row>
          <xdr:rowOff>76200</xdr:rowOff>
        </xdr:from>
        <xdr:to>
          <xdr:col>0</xdr:col>
          <xdr:colOff>314325</xdr:colOff>
          <xdr:row>47</xdr:row>
          <xdr:rowOff>295275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76200</xdr:rowOff>
        </xdr:from>
        <xdr:to>
          <xdr:col>0</xdr:col>
          <xdr:colOff>1990725</xdr:colOff>
          <xdr:row>9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Première demande pour ce projet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1876425</xdr:colOff>
          <xdr:row>9</xdr:row>
          <xdr:rowOff>76200</xdr:rowOff>
        </xdr:from>
        <xdr:to>
          <xdr:col>0</xdr:col>
          <xdr:colOff>2590800</xdr:colOff>
          <xdr:row>9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Majoration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38100</xdr:rowOff>
        </xdr:from>
        <xdr:to>
          <xdr:col>0</xdr:col>
          <xdr:colOff>219075</xdr:colOff>
          <xdr:row>39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41</xdr:row>
          <xdr:rowOff>104775</xdr:rowOff>
        </xdr:from>
        <xdr:to>
          <xdr:col>0</xdr:col>
          <xdr:colOff>228600</xdr:colOff>
          <xdr:row>43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42</xdr:row>
          <xdr:rowOff>95250</xdr:rowOff>
        </xdr:from>
        <xdr:to>
          <xdr:col>0</xdr:col>
          <xdr:colOff>228600</xdr:colOff>
          <xdr:row>44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95250</xdr:rowOff>
        </xdr:from>
        <xdr:to>
          <xdr:col>0</xdr:col>
          <xdr:colOff>228600</xdr:colOff>
          <xdr:row>45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95250</xdr:rowOff>
        </xdr:from>
        <xdr:to>
          <xdr:col>0</xdr:col>
          <xdr:colOff>228600</xdr:colOff>
          <xdr:row>47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333375</xdr:rowOff>
        </xdr:from>
        <xdr:to>
          <xdr:col>0</xdr:col>
          <xdr:colOff>323850</xdr:colOff>
          <xdr:row>49</xdr:row>
          <xdr:rowOff>57150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53</xdr:row>
          <xdr:rowOff>95250</xdr:rowOff>
        </xdr:from>
        <xdr:to>
          <xdr:col>0</xdr:col>
          <xdr:colOff>209550</xdr:colOff>
          <xdr:row>55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54</xdr:row>
          <xdr:rowOff>85725</xdr:rowOff>
        </xdr:from>
        <xdr:to>
          <xdr:col>0</xdr:col>
          <xdr:colOff>200025</xdr:colOff>
          <xdr:row>56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55</xdr:row>
          <xdr:rowOff>85725</xdr:rowOff>
        </xdr:from>
        <xdr:to>
          <xdr:col>0</xdr:col>
          <xdr:colOff>200025</xdr:colOff>
          <xdr:row>57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56</xdr:row>
          <xdr:rowOff>85725</xdr:rowOff>
        </xdr:from>
        <xdr:to>
          <xdr:col>0</xdr:col>
          <xdr:colOff>200025</xdr:colOff>
          <xdr:row>58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58</xdr:row>
          <xdr:rowOff>95250</xdr:rowOff>
        </xdr:from>
        <xdr:to>
          <xdr:col>0</xdr:col>
          <xdr:colOff>200025</xdr:colOff>
          <xdr:row>60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59</xdr:row>
          <xdr:rowOff>85725</xdr:rowOff>
        </xdr:from>
        <xdr:to>
          <xdr:col>0</xdr:col>
          <xdr:colOff>200025</xdr:colOff>
          <xdr:row>61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57</xdr:row>
          <xdr:rowOff>95250</xdr:rowOff>
        </xdr:from>
        <xdr:to>
          <xdr:col>0</xdr:col>
          <xdr:colOff>200025</xdr:colOff>
          <xdr:row>59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61</xdr:row>
          <xdr:rowOff>85725</xdr:rowOff>
        </xdr:from>
        <xdr:to>
          <xdr:col>0</xdr:col>
          <xdr:colOff>209550</xdr:colOff>
          <xdr:row>63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95250</xdr:rowOff>
        </xdr:from>
        <xdr:to>
          <xdr:col>0</xdr:col>
          <xdr:colOff>323850</xdr:colOff>
          <xdr:row>46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49</xdr:row>
          <xdr:rowOff>257175</xdr:rowOff>
        </xdr:from>
        <xdr:to>
          <xdr:col>0</xdr:col>
          <xdr:colOff>323850</xdr:colOff>
          <xdr:row>50</xdr:row>
          <xdr:rowOff>333375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50</xdr:row>
          <xdr:rowOff>257175</xdr:rowOff>
        </xdr:from>
        <xdr:to>
          <xdr:col>0</xdr:col>
          <xdr:colOff>323850</xdr:colOff>
          <xdr:row>51</xdr:row>
          <xdr:rowOff>276225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49</xdr:row>
          <xdr:rowOff>57150</xdr:rowOff>
        </xdr:from>
        <xdr:to>
          <xdr:col>0</xdr:col>
          <xdr:colOff>247650</xdr:colOff>
          <xdr:row>49</xdr:row>
          <xdr:rowOff>266700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11</xdr:row>
          <xdr:rowOff>133350</xdr:rowOff>
        </xdr:from>
        <xdr:to>
          <xdr:col>1</xdr:col>
          <xdr:colOff>704850</xdr:colOff>
          <xdr:row>13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48</xdr:row>
          <xdr:rowOff>38100</xdr:rowOff>
        </xdr:from>
        <xdr:to>
          <xdr:col>4</xdr:col>
          <xdr:colOff>1600200</xdr:colOff>
          <xdr:row>49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1581150</xdr:colOff>
          <xdr:row>48</xdr:row>
          <xdr:rowOff>9525</xdr:rowOff>
        </xdr:from>
        <xdr:to>
          <xdr:col>5</xdr:col>
          <xdr:colOff>438150</xdr:colOff>
          <xdr:row>49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49</xdr:row>
          <xdr:rowOff>104775</xdr:rowOff>
        </xdr:from>
        <xdr:to>
          <xdr:col>3</xdr:col>
          <xdr:colOff>1828800</xdr:colOff>
          <xdr:row>51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100% de nouveautés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50</xdr:row>
          <xdr:rowOff>152400</xdr:rowOff>
        </xdr:from>
        <xdr:to>
          <xdr:col>3</xdr:col>
          <xdr:colOff>1504950</xdr:colOff>
          <xdr:row>51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50% et plus de nouveautés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51</xdr:row>
          <xdr:rowOff>95250</xdr:rowOff>
        </xdr:from>
        <xdr:to>
          <xdr:col>3</xdr:col>
          <xdr:colOff>2076450</xdr:colOff>
          <xdr:row>53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Moins de 50% de nouveautés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52</xdr:row>
          <xdr:rowOff>180975</xdr:rowOff>
        </xdr:from>
        <xdr:to>
          <xdr:col>4</xdr:col>
          <xdr:colOff>1790700</xdr:colOff>
          <xdr:row>54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54</xdr:row>
          <xdr:rowOff>142875</xdr:rowOff>
        </xdr:from>
        <xdr:to>
          <xdr:col>3</xdr:col>
          <xdr:colOff>942975</xdr:colOff>
          <xdr:row>55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54</xdr:row>
          <xdr:rowOff>142875</xdr:rowOff>
        </xdr:from>
        <xdr:to>
          <xdr:col>3</xdr:col>
          <xdr:colOff>1457325</xdr:colOff>
          <xdr:row>55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4010025</xdr:colOff>
          <xdr:row>34</xdr:row>
          <xdr:rowOff>133350</xdr:rowOff>
        </xdr:from>
        <xdr:to>
          <xdr:col>1</xdr:col>
          <xdr:colOff>876300</xdr:colOff>
          <xdr:row>36</xdr:row>
          <xdr:rowOff>114300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34</xdr:row>
          <xdr:rowOff>114300</xdr:rowOff>
        </xdr:from>
        <xdr:to>
          <xdr:col>4</xdr:col>
          <xdr:colOff>962025</xdr:colOff>
          <xdr:row>36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9525</xdr:rowOff>
        </xdr:from>
        <xdr:to>
          <xdr:col>3</xdr:col>
          <xdr:colOff>876300</xdr:colOff>
          <xdr:row>30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ALBUM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29</xdr:row>
          <xdr:rowOff>9525</xdr:rowOff>
        </xdr:from>
        <xdr:to>
          <xdr:col>3</xdr:col>
          <xdr:colOff>2076450</xdr:colOff>
          <xdr:row>30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EP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1762125</xdr:colOff>
          <xdr:row>29</xdr:row>
          <xdr:rowOff>9525</xdr:rowOff>
        </xdr:from>
        <xdr:to>
          <xdr:col>4</xdr:col>
          <xdr:colOff>1943100</xdr:colOff>
          <xdr:row>30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TITRE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</xdr:row>
          <xdr:rowOff>0</xdr:rowOff>
        </xdr:from>
        <xdr:to>
          <xdr:col>2</xdr:col>
          <xdr:colOff>895350</xdr:colOff>
          <xdr:row>12</xdr:row>
          <xdr:rowOff>314325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2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52</xdr:row>
          <xdr:rowOff>95250</xdr:rowOff>
        </xdr:from>
        <xdr:to>
          <xdr:col>3</xdr:col>
          <xdr:colOff>552450</xdr:colOff>
          <xdr:row>54</xdr:row>
          <xdr:rowOff>76200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2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52</xdr:row>
          <xdr:rowOff>114300</xdr:rowOff>
        </xdr:from>
        <xdr:to>
          <xdr:col>3</xdr:col>
          <xdr:colOff>1257300</xdr:colOff>
          <xdr:row>54</xdr:row>
          <xdr:rowOff>85725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2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1581150</xdr:colOff>
          <xdr:row>52</xdr:row>
          <xdr:rowOff>85725</xdr:rowOff>
        </xdr:from>
        <xdr:to>
          <xdr:col>5</xdr:col>
          <xdr:colOff>333375</xdr:colOff>
          <xdr:row>54</xdr:row>
          <xdr:rowOff>104775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2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12</xdr:row>
          <xdr:rowOff>219075</xdr:rowOff>
        </xdr:from>
        <xdr:to>
          <xdr:col>1</xdr:col>
          <xdr:colOff>704850</xdr:colOff>
          <xdr:row>14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2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</xdr:row>
          <xdr:rowOff>257175</xdr:rowOff>
        </xdr:from>
        <xdr:to>
          <xdr:col>2</xdr:col>
          <xdr:colOff>895350</xdr:colOff>
          <xdr:row>14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1581150</xdr:colOff>
          <xdr:row>48</xdr:row>
          <xdr:rowOff>9525</xdr:rowOff>
        </xdr:from>
        <xdr:to>
          <xdr:col>5</xdr:col>
          <xdr:colOff>438150</xdr:colOff>
          <xdr:row>49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962025</xdr:colOff>
          <xdr:row>49</xdr:row>
          <xdr:rowOff>0</xdr:rowOff>
        </xdr:from>
        <xdr:to>
          <xdr:col>4</xdr:col>
          <xdr:colOff>1600200</xdr:colOff>
          <xdr:row>50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1581150</xdr:colOff>
          <xdr:row>48</xdr:row>
          <xdr:rowOff>285750</xdr:rowOff>
        </xdr:from>
        <xdr:to>
          <xdr:col>5</xdr:col>
          <xdr:colOff>438150</xdr:colOff>
          <xdr:row>50</xdr:row>
          <xdr:rowOff>85725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18</xdr:row>
          <xdr:rowOff>66675</xdr:rowOff>
        </xdr:from>
        <xdr:to>
          <xdr:col>3</xdr:col>
          <xdr:colOff>47625</xdr:colOff>
          <xdr:row>20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18</xdr:row>
          <xdr:rowOff>85725</xdr:rowOff>
        </xdr:from>
        <xdr:to>
          <xdr:col>2</xdr:col>
          <xdr:colOff>895350</xdr:colOff>
          <xdr:row>20</xdr:row>
          <xdr:rowOff>47625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19</xdr:row>
          <xdr:rowOff>66675</xdr:rowOff>
        </xdr:from>
        <xdr:to>
          <xdr:col>3</xdr:col>
          <xdr:colOff>47625</xdr:colOff>
          <xdr:row>21</xdr:row>
          <xdr:rowOff>28575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4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19</xdr:row>
          <xdr:rowOff>66675</xdr:rowOff>
        </xdr:from>
        <xdr:to>
          <xdr:col>2</xdr:col>
          <xdr:colOff>885825</xdr:colOff>
          <xdr:row>21</xdr:row>
          <xdr:rowOff>47625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4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35</xdr:row>
          <xdr:rowOff>85725</xdr:rowOff>
        </xdr:from>
        <xdr:to>
          <xdr:col>2</xdr:col>
          <xdr:colOff>476250</xdr:colOff>
          <xdr:row>37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4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35</xdr:row>
          <xdr:rowOff>85725</xdr:rowOff>
        </xdr:from>
        <xdr:to>
          <xdr:col>2</xdr:col>
          <xdr:colOff>1114425</xdr:colOff>
          <xdr:row>37</xdr:row>
          <xdr:rowOff>57150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37</xdr:row>
          <xdr:rowOff>19050</xdr:rowOff>
        </xdr:from>
        <xdr:to>
          <xdr:col>2</xdr:col>
          <xdr:colOff>466725</xdr:colOff>
          <xdr:row>38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36</xdr:row>
          <xdr:rowOff>76200</xdr:rowOff>
        </xdr:from>
        <xdr:to>
          <xdr:col>3</xdr:col>
          <xdr:colOff>457200</xdr:colOff>
          <xdr:row>38</xdr:row>
          <xdr:rowOff>85725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4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37</xdr:row>
          <xdr:rowOff>114300</xdr:rowOff>
        </xdr:from>
        <xdr:to>
          <xdr:col>3</xdr:col>
          <xdr:colOff>447675</xdr:colOff>
          <xdr:row>39</xdr:row>
          <xdr:rowOff>95250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17</xdr:row>
          <xdr:rowOff>114300</xdr:rowOff>
        </xdr:from>
        <xdr:to>
          <xdr:col>2</xdr:col>
          <xdr:colOff>438150</xdr:colOff>
          <xdr:row>19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4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17</xdr:row>
          <xdr:rowOff>171450</xdr:rowOff>
        </xdr:from>
        <xdr:to>
          <xdr:col>2</xdr:col>
          <xdr:colOff>933450</xdr:colOff>
          <xdr:row>18</xdr:row>
          <xdr:rowOff>152400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4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16</xdr:row>
          <xdr:rowOff>476250</xdr:rowOff>
        </xdr:from>
        <xdr:to>
          <xdr:col>2</xdr:col>
          <xdr:colOff>447675</xdr:colOff>
          <xdr:row>18</xdr:row>
          <xdr:rowOff>104775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4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16</xdr:row>
          <xdr:rowOff>609600</xdr:rowOff>
        </xdr:from>
        <xdr:to>
          <xdr:col>2</xdr:col>
          <xdr:colOff>952500</xdr:colOff>
          <xdr:row>17</xdr:row>
          <xdr:rowOff>180975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4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34</xdr:row>
          <xdr:rowOff>400050</xdr:rowOff>
        </xdr:from>
        <xdr:to>
          <xdr:col>2</xdr:col>
          <xdr:colOff>457200</xdr:colOff>
          <xdr:row>36</xdr:row>
          <xdr:rowOff>9525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4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34</xdr:row>
          <xdr:rowOff>419100</xdr:rowOff>
        </xdr:from>
        <xdr:to>
          <xdr:col>2</xdr:col>
          <xdr:colOff>952500</xdr:colOff>
          <xdr:row>36</xdr:row>
          <xdr:rowOff>19050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4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18</xdr:row>
          <xdr:rowOff>66675</xdr:rowOff>
        </xdr:from>
        <xdr:to>
          <xdr:col>4</xdr:col>
          <xdr:colOff>104775</xdr:colOff>
          <xdr:row>20</xdr:row>
          <xdr:rowOff>47625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4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18</xdr:row>
          <xdr:rowOff>85725</xdr:rowOff>
        </xdr:from>
        <xdr:to>
          <xdr:col>3</xdr:col>
          <xdr:colOff>885825</xdr:colOff>
          <xdr:row>20</xdr:row>
          <xdr:rowOff>47625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4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19</xdr:row>
          <xdr:rowOff>66675</xdr:rowOff>
        </xdr:from>
        <xdr:to>
          <xdr:col>4</xdr:col>
          <xdr:colOff>104775</xdr:colOff>
          <xdr:row>21</xdr:row>
          <xdr:rowOff>28575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4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19</xdr:row>
          <xdr:rowOff>66675</xdr:rowOff>
        </xdr:from>
        <xdr:to>
          <xdr:col>3</xdr:col>
          <xdr:colOff>885825</xdr:colOff>
          <xdr:row>21</xdr:row>
          <xdr:rowOff>47625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4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17</xdr:row>
          <xdr:rowOff>114300</xdr:rowOff>
        </xdr:from>
        <xdr:to>
          <xdr:col>3</xdr:col>
          <xdr:colOff>447675</xdr:colOff>
          <xdr:row>19</xdr:row>
          <xdr:rowOff>9525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4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17</xdr:row>
          <xdr:rowOff>161925</xdr:rowOff>
        </xdr:from>
        <xdr:to>
          <xdr:col>4</xdr:col>
          <xdr:colOff>28575</xdr:colOff>
          <xdr:row>18</xdr:row>
          <xdr:rowOff>142875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4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16</xdr:row>
          <xdr:rowOff>485775</xdr:rowOff>
        </xdr:from>
        <xdr:to>
          <xdr:col>3</xdr:col>
          <xdr:colOff>447675</xdr:colOff>
          <xdr:row>18</xdr:row>
          <xdr:rowOff>114300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4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16</xdr:row>
          <xdr:rowOff>619125</xdr:rowOff>
        </xdr:from>
        <xdr:to>
          <xdr:col>4</xdr:col>
          <xdr:colOff>38100</xdr:colOff>
          <xdr:row>18</xdr:row>
          <xdr:rowOff>9525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4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37</xdr:row>
          <xdr:rowOff>114300</xdr:rowOff>
        </xdr:from>
        <xdr:to>
          <xdr:col>2</xdr:col>
          <xdr:colOff>514350</xdr:colOff>
          <xdr:row>39</xdr:row>
          <xdr:rowOff>66675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4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76200</xdr:rowOff>
        </xdr:from>
        <xdr:to>
          <xdr:col>4</xdr:col>
          <xdr:colOff>95250</xdr:colOff>
          <xdr:row>38</xdr:row>
          <xdr:rowOff>57150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4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36</xdr:row>
          <xdr:rowOff>85725</xdr:rowOff>
        </xdr:from>
        <xdr:to>
          <xdr:col>3</xdr:col>
          <xdr:colOff>885825</xdr:colOff>
          <xdr:row>38</xdr:row>
          <xdr:rowOff>47625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4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37</xdr:row>
          <xdr:rowOff>66675</xdr:rowOff>
        </xdr:from>
        <xdr:to>
          <xdr:col>4</xdr:col>
          <xdr:colOff>104775</xdr:colOff>
          <xdr:row>39</xdr:row>
          <xdr:rowOff>28575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4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37</xdr:row>
          <xdr:rowOff>66675</xdr:rowOff>
        </xdr:from>
        <xdr:to>
          <xdr:col>3</xdr:col>
          <xdr:colOff>885825</xdr:colOff>
          <xdr:row>39</xdr:row>
          <xdr:rowOff>47625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4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35</xdr:row>
          <xdr:rowOff>114300</xdr:rowOff>
        </xdr:from>
        <xdr:to>
          <xdr:col>3</xdr:col>
          <xdr:colOff>447675</xdr:colOff>
          <xdr:row>37</xdr:row>
          <xdr:rowOff>28575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4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35</xdr:row>
          <xdr:rowOff>123825</xdr:rowOff>
        </xdr:from>
        <xdr:to>
          <xdr:col>4</xdr:col>
          <xdr:colOff>9525</xdr:colOff>
          <xdr:row>36</xdr:row>
          <xdr:rowOff>104775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4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35</xdr:row>
          <xdr:rowOff>0</xdr:rowOff>
        </xdr:from>
        <xdr:to>
          <xdr:col>3</xdr:col>
          <xdr:colOff>447675</xdr:colOff>
          <xdr:row>36</xdr:row>
          <xdr:rowOff>28575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4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34</xdr:row>
          <xdr:rowOff>409575</xdr:rowOff>
        </xdr:from>
        <xdr:to>
          <xdr:col>4</xdr:col>
          <xdr:colOff>19050</xdr:colOff>
          <xdr:row>36</xdr:row>
          <xdr:rowOff>47625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4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0</xdr:rowOff>
        </xdr:from>
        <xdr:to>
          <xdr:col>0</xdr:col>
          <xdr:colOff>209550</xdr:colOff>
          <xdr:row>15</xdr:row>
          <xdr:rowOff>219075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9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152400</xdr:rowOff>
        </xdr:from>
        <xdr:to>
          <xdr:col>0</xdr:col>
          <xdr:colOff>200025</xdr:colOff>
          <xdr:row>19</xdr:row>
          <xdr:rowOff>38100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9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</xdr:row>
          <xdr:rowOff>104775</xdr:rowOff>
        </xdr:from>
        <xdr:to>
          <xdr:col>0</xdr:col>
          <xdr:colOff>209550</xdr:colOff>
          <xdr:row>20</xdr:row>
          <xdr:rowOff>28575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9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104775</xdr:rowOff>
        </xdr:from>
        <xdr:to>
          <xdr:col>0</xdr:col>
          <xdr:colOff>209550</xdr:colOff>
          <xdr:row>21</xdr:row>
          <xdr:rowOff>28575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9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104775</xdr:rowOff>
        </xdr:from>
        <xdr:to>
          <xdr:col>0</xdr:col>
          <xdr:colOff>209550</xdr:colOff>
          <xdr:row>22</xdr:row>
          <xdr:rowOff>28575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  <a:ext uri="{FF2B5EF4-FFF2-40B4-BE49-F238E27FC236}">
                  <a16:creationId xmlns:a16="http://schemas.microsoft.com/office/drawing/2014/main" id="{00000000-0008-0000-0900-00001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0</xdr:rowOff>
        </xdr:from>
        <xdr:to>
          <xdr:col>0</xdr:col>
          <xdr:colOff>209550</xdr:colOff>
          <xdr:row>23</xdr:row>
          <xdr:rowOff>47625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9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</xdr:row>
          <xdr:rowOff>104775</xdr:rowOff>
        </xdr:from>
        <xdr:to>
          <xdr:col>0</xdr:col>
          <xdr:colOff>209550</xdr:colOff>
          <xdr:row>24</xdr:row>
          <xdr:rowOff>28575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9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104775</xdr:rowOff>
        </xdr:from>
        <xdr:to>
          <xdr:col>0</xdr:col>
          <xdr:colOff>209550</xdr:colOff>
          <xdr:row>25</xdr:row>
          <xdr:rowOff>28575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9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266700</xdr:rowOff>
        </xdr:from>
        <xdr:to>
          <xdr:col>0</xdr:col>
          <xdr:colOff>209550</xdr:colOff>
          <xdr:row>16</xdr:row>
          <xdr:rowOff>276225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9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14</xdr:row>
          <xdr:rowOff>104775</xdr:rowOff>
        </xdr:from>
        <xdr:to>
          <xdr:col>2</xdr:col>
          <xdr:colOff>1514475</xdr:colOff>
          <xdr:row>16</xdr:row>
          <xdr:rowOff>19050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A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1847850</xdr:colOff>
          <xdr:row>14</xdr:row>
          <xdr:rowOff>28575</xdr:rowOff>
        </xdr:from>
        <xdr:to>
          <xdr:col>2</xdr:col>
          <xdr:colOff>2152650</xdr:colOff>
          <xdr:row>16</xdr:row>
          <xdr:rowOff>85725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A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Étr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11</xdr:row>
          <xdr:rowOff>104775</xdr:rowOff>
        </xdr:from>
        <xdr:to>
          <xdr:col>2</xdr:col>
          <xdr:colOff>1514475</xdr:colOff>
          <xdr:row>13</xdr:row>
          <xdr:rowOff>19050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A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1847850</xdr:colOff>
          <xdr:row>10</xdr:row>
          <xdr:rowOff>114300</xdr:rowOff>
        </xdr:from>
        <xdr:to>
          <xdr:col>2</xdr:col>
          <xdr:colOff>2152650</xdr:colOff>
          <xdr:row>14</xdr:row>
          <xdr:rowOff>38100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A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Étr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8</xdr:row>
          <xdr:rowOff>95250</xdr:rowOff>
        </xdr:from>
        <xdr:to>
          <xdr:col>2</xdr:col>
          <xdr:colOff>1514475</xdr:colOff>
          <xdr:row>10</xdr:row>
          <xdr:rowOff>9525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A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1838325</xdr:colOff>
          <xdr:row>8</xdr:row>
          <xdr:rowOff>95250</xdr:rowOff>
        </xdr:from>
        <xdr:to>
          <xdr:col>2</xdr:col>
          <xdr:colOff>2143125</xdr:colOff>
          <xdr:row>10</xdr:row>
          <xdr:rowOff>38100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A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Étr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5</xdr:row>
          <xdr:rowOff>95250</xdr:rowOff>
        </xdr:from>
        <xdr:to>
          <xdr:col>2</xdr:col>
          <xdr:colOff>1514475</xdr:colOff>
          <xdr:row>7</xdr:row>
          <xdr:rowOff>19050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A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1828800</xdr:colOff>
          <xdr:row>5</xdr:row>
          <xdr:rowOff>28575</xdr:rowOff>
        </xdr:from>
        <xdr:to>
          <xdr:col>2</xdr:col>
          <xdr:colOff>2124075</xdr:colOff>
          <xdr:row>7</xdr:row>
          <xdr:rowOff>95250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A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Étr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1228725</xdr:colOff>
          <xdr:row>6</xdr:row>
          <xdr:rowOff>114300</xdr:rowOff>
        </xdr:from>
        <xdr:to>
          <xdr:col>2</xdr:col>
          <xdr:colOff>1514475</xdr:colOff>
          <xdr:row>8</xdr:row>
          <xdr:rowOff>28575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A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1828800</xdr:colOff>
          <xdr:row>6</xdr:row>
          <xdr:rowOff>123825</xdr:rowOff>
        </xdr:from>
        <xdr:to>
          <xdr:col>2</xdr:col>
          <xdr:colOff>2133600</xdr:colOff>
          <xdr:row>8</xdr:row>
          <xdr:rowOff>47625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A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Étr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.11\Corporatif\Demandeurs%20Inscriptions\Financement%20global%2020-04-24\00%20Documents\Rapport%20final\Rapport%20final%20EFG%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sicaction-my.sharepoint.com/10.1.10.11/Corporatif/BD/BD%2018-09-28%20MUS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sicaction-my.sharepoint.com/10.1.10.11/corporatif/BD/BD%2018-05-28%20MU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estissements prévus"/>
      <sheetName val="Investissements prévus (suite)"/>
      <sheetName val="List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"/>
      <sheetName val="22934 PSI"/>
      <sheetName val="A-T"/>
      <sheetName val="AU 18-19"/>
      <sheetName val="AU 17-18"/>
      <sheetName val="MUS Ter"/>
      <sheetName val="Ch PF"/>
      <sheetName val="AU 16-17"/>
      <sheetName val="AU 15-16"/>
      <sheetName val="AU non trouvés"/>
      <sheetName val="DOS en défaut"/>
      <sheetName val="Ch PF (2)"/>
      <sheetName val="Validation PR2"/>
      <sheetName val="Ventes Dossiers terminés"/>
      <sheetName val="BD 18-09-28 MUS"/>
      <sheetName val="[BD 18-09-28 MUS.xlsb]__music_2"/>
      <sheetName val="[BD 18-09-28 MUS.xlsb]__music_3"/>
      <sheetName val="[BD 18-09-28 MUS.xlsb]__music_4"/>
      <sheetName val="[BD 18-09-28 MUS.xlsb]__music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"/>
      <sheetName val="22934 PSI"/>
      <sheetName val="A-T"/>
      <sheetName val="AU 18-19"/>
      <sheetName val="AU 17-18"/>
      <sheetName val="MUS Ter"/>
      <sheetName val="Ch PF"/>
      <sheetName val="AU 16-17"/>
      <sheetName val="AU 15-16"/>
      <sheetName val="AU non trouvés"/>
      <sheetName val="DOS en défaut"/>
      <sheetName val="Ch PF (2)"/>
      <sheetName val="Validation PR2"/>
      <sheetName val="Ventes Dossiers terminé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X3" t="str">
            <v>ID_Ventes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3.xml"/><Relationship Id="rId13" Type="http://schemas.openxmlformats.org/officeDocument/2006/relationships/ctrlProp" Target="../ctrlProps/ctrlProp88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5" Type="http://schemas.openxmlformats.org/officeDocument/2006/relationships/ctrlProp" Target="../ctrlProps/ctrlProp80.xml"/><Relationship Id="rId10" Type="http://schemas.openxmlformats.org/officeDocument/2006/relationships/ctrlProp" Target="../ctrlProps/ctrlProp85.xml"/><Relationship Id="rId4" Type="http://schemas.openxmlformats.org/officeDocument/2006/relationships/vmlDrawing" Target="../drawings/vmlDrawing14.vml"/><Relationship Id="rId9" Type="http://schemas.openxmlformats.org/officeDocument/2006/relationships/ctrlProp" Target="../ctrlProps/ctrlProp8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2.xml"/><Relationship Id="rId13" Type="http://schemas.openxmlformats.org/officeDocument/2006/relationships/ctrlProp" Target="../ctrlProps/ctrlProp97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91.xml"/><Relationship Id="rId12" Type="http://schemas.openxmlformats.org/officeDocument/2006/relationships/ctrlProp" Target="../ctrlProps/ctrlProp9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90.xml"/><Relationship Id="rId11" Type="http://schemas.openxmlformats.org/officeDocument/2006/relationships/ctrlProp" Target="../ctrlProps/ctrlProp95.xml"/><Relationship Id="rId5" Type="http://schemas.openxmlformats.org/officeDocument/2006/relationships/ctrlProp" Target="../ctrlProps/ctrlProp89.xml"/><Relationship Id="rId10" Type="http://schemas.openxmlformats.org/officeDocument/2006/relationships/ctrlProp" Target="../ctrlProps/ctrlProp94.xml"/><Relationship Id="rId4" Type="http://schemas.openxmlformats.org/officeDocument/2006/relationships/vmlDrawing" Target="../drawings/vmlDrawing16.vml"/><Relationship Id="rId9" Type="http://schemas.openxmlformats.org/officeDocument/2006/relationships/ctrlProp" Target="../ctrlProps/ctrlProp93.xml"/><Relationship Id="rId14" Type="http://schemas.openxmlformats.org/officeDocument/2006/relationships/ctrlProp" Target="../ctrlProps/ctrlProp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Relationship Id="rId27" Type="http://schemas.openxmlformats.org/officeDocument/2006/relationships/ctrlProp" Target="../ctrlProps/ctrlProp4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" Type="http://schemas.openxmlformats.org/officeDocument/2006/relationships/vmlDrawing" Target="../drawings/vmlDrawing7.v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8" Type="http://schemas.openxmlformats.org/officeDocument/2006/relationships/ctrlProp" Target="../ctrlProps/ctrlProp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D8360-02B7-4DA3-A09D-14BD387858A5}">
  <dimension ref="A1:A21"/>
  <sheetViews>
    <sheetView tabSelected="1" zoomScaleNormal="100" zoomScaleSheetLayoutView="90" workbookViewId="0">
      <selection activeCell="A30" sqref="A30"/>
    </sheetView>
  </sheetViews>
  <sheetFormatPr baseColWidth="10" defaultColWidth="10.85546875" defaultRowHeight="12.75" x14ac:dyDescent="0.2"/>
  <cols>
    <col min="1" max="1" width="64.42578125" style="2" bestFit="1" customWidth="1"/>
    <col min="2" max="16384" width="10.85546875" style="2"/>
  </cols>
  <sheetData>
    <row r="1" spans="1:1" ht="15" x14ac:dyDescent="0.25">
      <c r="A1" s="310" t="s">
        <v>391</v>
      </c>
    </row>
    <row r="3" spans="1:1" ht="15" x14ac:dyDescent="0.25">
      <c r="A3" s="310" t="s">
        <v>182</v>
      </c>
    </row>
    <row r="4" spans="1:1" ht="15.95" customHeight="1" x14ac:dyDescent="0.2">
      <c r="A4" s="311" t="s">
        <v>392</v>
      </c>
    </row>
    <row r="5" spans="1:1" ht="15.95" customHeight="1" x14ac:dyDescent="0.2">
      <c r="A5" s="2" t="s">
        <v>393</v>
      </c>
    </row>
    <row r="6" spans="1:1" ht="15.95" customHeight="1" x14ac:dyDescent="0.2">
      <c r="A6" s="2" t="s">
        <v>394</v>
      </c>
    </row>
    <row r="7" spans="1:1" ht="15.95" customHeight="1" x14ac:dyDescent="0.2">
      <c r="A7" s="2" t="s">
        <v>395</v>
      </c>
    </row>
    <row r="8" spans="1:1" ht="15.95" customHeight="1" x14ac:dyDescent="0.2">
      <c r="A8" s="2" t="s">
        <v>396</v>
      </c>
    </row>
    <row r="9" spans="1:1" ht="15.95" customHeight="1" x14ac:dyDescent="0.2">
      <c r="A9" s="2" t="s">
        <v>397</v>
      </c>
    </row>
    <row r="10" spans="1:1" ht="15.95" customHeight="1" x14ac:dyDescent="0.2">
      <c r="A10" s="2" t="s">
        <v>398</v>
      </c>
    </row>
    <row r="11" spans="1:1" ht="15.95" customHeight="1" x14ac:dyDescent="0.2">
      <c r="A11" s="2" t="s">
        <v>399</v>
      </c>
    </row>
    <row r="12" spans="1:1" ht="15.95" customHeight="1" x14ac:dyDescent="0.2">
      <c r="A12" s="2" t="s">
        <v>420</v>
      </c>
    </row>
    <row r="14" spans="1:1" ht="15" x14ac:dyDescent="0.25">
      <c r="A14" s="310" t="s">
        <v>400</v>
      </c>
    </row>
    <row r="15" spans="1:1" ht="15.95" customHeight="1" x14ac:dyDescent="0.2">
      <c r="A15" s="311" t="s">
        <v>401</v>
      </c>
    </row>
    <row r="16" spans="1:1" ht="15.95" customHeight="1" x14ac:dyDescent="0.2">
      <c r="A16" s="2" t="s">
        <v>403</v>
      </c>
    </row>
    <row r="17" spans="1:1" ht="15.95" customHeight="1" x14ac:dyDescent="0.2">
      <c r="A17" s="2" t="s">
        <v>394</v>
      </c>
    </row>
    <row r="18" spans="1:1" ht="15.95" customHeight="1" x14ac:dyDescent="0.2">
      <c r="A18" s="2" t="s">
        <v>395</v>
      </c>
    </row>
    <row r="19" spans="1:1" ht="15.95" customHeight="1" x14ac:dyDescent="0.2">
      <c r="A19" s="2" t="s">
        <v>398</v>
      </c>
    </row>
    <row r="20" spans="1:1" ht="15.95" customHeight="1" x14ac:dyDescent="0.2">
      <c r="A20" s="2" t="s">
        <v>399</v>
      </c>
    </row>
    <row r="21" spans="1:1" ht="15.95" customHeight="1" x14ac:dyDescent="0.2">
      <c r="A21" s="2" t="s">
        <v>402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31"/>
  <sheetViews>
    <sheetView zoomScaleNormal="100" zoomScaleSheetLayoutView="90" workbookViewId="0">
      <selection activeCell="L21" sqref="L21"/>
    </sheetView>
  </sheetViews>
  <sheetFormatPr baseColWidth="10" defaultColWidth="10.85546875" defaultRowHeight="12.75" x14ac:dyDescent="0.2"/>
  <cols>
    <col min="1" max="1" width="46" style="371" customWidth="1"/>
    <col min="2" max="2" width="48.5703125" style="371" customWidth="1"/>
    <col min="3" max="16384" width="10.85546875" style="371"/>
  </cols>
  <sheetData>
    <row r="1" spans="1:2" x14ac:dyDescent="0.2">
      <c r="A1" s="352" t="s">
        <v>436</v>
      </c>
      <c r="B1" s="368">
        <f>'1-Déclarations'!B1</f>
        <v>0</v>
      </c>
    </row>
    <row r="2" spans="1:2" x14ac:dyDescent="0.2">
      <c r="A2" s="352" t="s">
        <v>0</v>
      </c>
      <c r="B2" s="368">
        <f>'1-Déclarations'!B2</f>
        <v>0</v>
      </c>
    </row>
    <row r="3" spans="1:2" s="274" customFormat="1" ht="15" customHeight="1" x14ac:dyDescent="0.2">
      <c r="A3" s="9" t="s">
        <v>142</v>
      </c>
      <c r="B3" s="6">
        <f>'1-Déclarations'!B3</f>
        <v>0</v>
      </c>
    </row>
    <row r="4" spans="1:2" s="274" customFormat="1" ht="15" customHeight="1" thickBot="1" x14ac:dyDescent="0.25">
      <c r="A4" s="9"/>
      <c r="B4" s="6"/>
    </row>
    <row r="5" spans="1:2" ht="13.5" thickBot="1" x14ac:dyDescent="0.25">
      <c r="A5" s="598" t="s">
        <v>437</v>
      </c>
      <c r="B5" s="599"/>
    </row>
    <row r="6" spans="1:2" ht="32.450000000000003" customHeight="1" x14ac:dyDescent="0.2">
      <c r="A6" s="600" t="s">
        <v>486</v>
      </c>
      <c r="B6" s="601"/>
    </row>
    <row r="7" spans="1:2" ht="32.450000000000003" customHeight="1" x14ac:dyDescent="0.2">
      <c r="A7" s="602" t="s">
        <v>438</v>
      </c>
      <c r="B7" s="603"/>
    </row>
    <row r="8" spans="1:2" ht="32.450000000000003" customHeight="1" x14ac:dyDescent="0.2">
      <c r="A8" s="602" t="s">
        <v>487</v>
      </c>
      <c r="B8" s="603"/>
    </row>
    <row r="9" spans="1:2" ht="29.45" customHeight="1" thickBot="1" x14ac:dyDescent="0.25">
      <c r="A9" s="141" t="s">
        <v>441</v>
      </c>
      <c r="B9" s="269" t="s">
        <v>3</v>
      </c>
    </row>
    <row r="10" spans="1:2" ht="13.5" thickBot="1" x14ac:dyDescent="0.25">
      <c r="A10" s="592" t="s">
        <v>316</v>
      </c>
      <c r="B10" s="593"/>
    </row>
    <row r="11" spans="1:2" ht="13.5" thickBot="1" x14ac:dyDescent="0.25">
      <c r="A11" s="368"/>
      <c r="B11" s="368"/>
    </row>
    <row r="12" spans="1:2" ht="13.5" thickBot="1" x14ac:dyDescent="0.25">
      <c r="A12" s="598" t="s">
        <v>254</v>
      </c>
      <c r="B12" s="599"/>
    </row>
    <row r="13" spans="1:2" s="353" customFormat="1" ht="15" customHeight="1" x14ac:dyDescent="0.2">
      <c r="A13" s="595" t="s">
        <v>488</v>
      </c>
      <c r="B13" s="595"/>
    </row>
    <row r="14" spans="1:2" s="353" customFormat="1" ht="15" customHeight="1" x14ac:dyDescent="0.2">
      <c r="A14" s="594"/>
      <c r="B14" s="594"/>
    </row>
    <row r="15" spans="1:2" s="274" customFormat="1" ht="14.1" customHeight="1" x14ac:dyDescent="0.2">
      <c r="A15" s="596" t="s">
        <v>492</v>
      </c>
      <c r="B15" s="596"/>
    </row>
    <row r="16" spans="1:2" s="274" customFormat="1" ht="26.45" customHeight="1" x14ac:dyDescent="0.2">
      <c r="A16" s="597" t="s">
        <v>425</v>
      </c>
      <c r="B16" s="597"/>
    </row>
    <row r="17" spans="1:2" s="274" customFormat="1" ht="23.1" customHeight="1" x14ac:dyDescent="0.2">
      <c r="A17" s="591" t="s">
        <v>489</v>
      </c>
      <c r="B17" s="591"/>
    </row>
    <row r="18" spans="1:2" s="274" customFormat="1" ht="17.25" customHeight="1" x14ac:dyDescent="0.2">
      <c r="A18" s="449" t="s">
        <v>448</v>
      </c>
      <c r="B18" s="449"/>
    </row>
    <row r="19" spans="1:2" s="274" customFormat="1" ht="14.1" customHeight="1" x14ac:dyDescent="0.2">
      <c r="A19" s="591" t="s">
        <v>426</v>
      </c>
      <c r="B19" s="591"/>
    </row>
    <row r="20" spans="1:2" s="274" customFormat="1" ht="14.1" customHeight="1" x14ac:dyDescent="0.2">
      <c r="A20" s="591" t="s">
        <v>268</v>
      </c>
      <c r="B20" s="591"/>
    </row>
    <row r="21" spans="1:2" s="274" customFormat="1" ht="14.1" customHeight="1" x14ac:dyDescent="0.2">
      <c r="A21" s="591" t="s">
        <v>269</v>
      </c>
      <c r="B21" s="591"/>
    </row>
    <row r="22" spans="1:2" s="274" customFormat="1" ht="14.1" customHeight="1" x14ac:dyDescent="0.2">
      <c r="A22" s="591" t="s">
        <v>270</v>
      </c>
      <c r="B22" s="591"/>
    </row>
    <row r="23" spans="1:2" s="274" customFormat="1" ht="14.1" customHeight="1" x14ac:dyDescent="0.2">
      <c r="A23" s="591" t="s">
        <v>271</v>
      </c>
      <c r="B23" s="591"/>
    </row>
    <row r="24" spans="1:2" s="274" customFormat="1" ht="14.1" customHeight="1" x14ac:dyDescent="0.2">
      <c r="A24" s="604" t="s">
        <v>435</v>
      </c>
      <c r="B24" s="604"/>
    </row>
    <row r="25" spans="1:2" s="274" customFormat="1" ht="14.1" customHeight="1" x14ac:dyDescent="0.2">
      <c r="A25" s="591" t="s">
        <v>385</v>
      </c>
      <c r="B25" s="591"/>
    </row>
    <row r="26" spans="1:2" s="353" customFormat="1" ht="13.5" customHeight="1" x14ac:dyDescent="0.2">
      <c r="A26" s="596" t="s">
        <v>162</v>
      </c>
      <c r="B26" s="596"/>
    </row>
    <row r="27" spans="1:2" s="353" customFormat="1" ht="32.1" customHeight="1" x14ac:dyDescent="0.2">
      <c r="A27" s="596" t="s">
        <v>490</v>
      </c>
      <c r="B27" s="596"/>
    </row>
    <row r="28" spans="1:2" s="353" customFormat="1" ht="15" customHeight="1" x14ac:dyDescent="0.2">
      <c r="A28" s="596" t="s">
        <v>163</v>
      </c>
      <c r="B28" s="596"/>
    </row>
    <row r="29" spans="1:2" s="353" customFormat="1" ht="15" customHeight="1" x14ac:dyDescent="0.2">
      <c r="A29" s="596" t="s">
        <v>164</v>
      </c>
      <c r="B29" s="596"/>
    </row>
    <row r="30" spans="1:2" s="353" customFormat="1" ht="15" customHeight="1" x14ac:dyDescent="0.2">
      <c r="A30" s="596" t="s">
        <v>165</v>
      </c>
      <c r="B30" s="596"/>
    </row>
    <row r="31" spans="1:2" s="353" customFormat="1" ht="15" customHeight="1" x14ac:dyDescent="0.2">
      <c r="A31" s="596" t="s">
        <v>491</v>
      </c>
      <c r="B31" s="596"/>
    </row>
  </sheetData>
  <mergeCells count="25">
    <mergeCell ref="A28:B28"/>
    <mergeCell ref="A29:B29"/>
    <mergeCell ref="A31:B31"/>
    <mergeCell ref="A22:B22"/>
    <mergeCell ref="A23:B23"/>
    <mergeCell ref="A25:B25"/>
    <mergeCell ref="A26:B26"/>
    <mergeCell ref="A27:B27"/>
    <mergeCell ref="A30:B30"/>
    <mergeCell ref="A24:B24"/>
    <mergeCell ref="A5:B5"/>
    <mergeCell ref="A6:B6"/>
    <mergeCell ref="A7:B7"/>
    <mergeCell ref="A8:B8"/>
    <mergeCell ref="A12:B12"/>
    <mergeCell ref="A21:B21"/>
    <mergeCell ref="A10:B10"/>
    <mergeCell ref="A18:B18"/>
    <mergeCell ref="A19:B19"/>
    <mergeCell ref="A20:B20"/>
    <mergeCell ref="A14:B14"/>
    <mergeCell ref="A13:B13"/>
    <mergeCell ref="A15:B15"/>
    <mergeCell ref="A16:B16"/>
    <mergeCell ref="A17:B17"/>
  </mergeCells>
  <printOptions horizontalCentered="1" gridLines="1"/>
  <pageMargins left="0.70866141732283472" right="0.70866141732283472" top="1.1417322834645669" bottom="0.74803149606299213" header="0.31496062992125984" footer="0.31496062992125984"/>
  <pageSetup scale="95" fitToHeight="0" orientation="portrait" r:id="rId1"/>
  <headerFooter>
    <oddHeader>&amp;L&amp;G&amp;C&amp;"-,Gras"
&amp;R&amp;"-,Gras"Commercialisation 2023-2024
Formulaire Accès 2 - Seuils
&amp;A
&amp;P de &amp;N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71" r:id="rId5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0</xdr:rowOff>
                  </from>
                  <to>
                    <xdr:col>0</xdr:col>
                    <xdr:colOff>209550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6" name="Check Box 12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152400</xdr:rowOff>
                  </from>
                  <to>
                    <xdr:col>0</xdr:col>
                    <xdr:colOff>200025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7" name="Check Box 14">
              <controlPr defaultSize="0" autoFill="0" autoLine="0" autoPict="0">
                <anchor moveWithCells="1">
                  <from>
                    <xdr:col>0</xdr:col>
                    <xdr:colOff>19050</xdr:colOff>
                    <xdr:row>18</xdr:row>
                    <xdr:rowOff>104775</xdr:rowOff>
                  </from>
                  <to>
                    <xdr:col>0</xdr:col>
                    <xdr:colOff>209550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8" name="Check Box 16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104775</xdr:rowOff>
                  </from>
                  <to>
                    <xdr:col>0</xdr:col>
                    <xdr:colOff>209550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9" name="Check Box 18">
              <controlPr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104775</xdr:rowOff>
                  </from>
                  <to>
                    <xdr:col>0</xdr:col>
                    <xdr:colOff>209550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10" name="Check Box 22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0</xdr:rowOff>
                  </from>
                  <to>
                    <xdr:col>0</xdr:col>
                    <xdr:colOff>209550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11" name="Check Box 24">
              <controlPr defaultSize="0" autoFill="0" autoLine="0" autoPict="0">
                <anchor moveWithCells="1">
                  <from>
                    <xdr:col>0</xdr:col>
                    <xdr:colOff>19050</xdr:colOff>
                    <xdr:row>22</xdr:row>
                    <xdr:rowOff>104775</xdr:rowOff>
                  </from>
                  <to>
                    <xdr:col>0</xdr:col>
                    <xdr:colOff>209550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12" name="Check Box 26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104775</xdr:rowOff>
                  </from>
                  <to>
                    <xdr:col>0</xdr:col>
                    <xdr:colOff>209550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13" name="Check Box 29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266700</xdr:rowOff>
                  </from>
                  <to>
                    <xdr:col>0</xdr:col>
                    <xdr:colOff>209550</xdr:colOff>
                    <xdr:row>16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18"/>
  <sheetViews>
    <sheetView zoomScaleNormal="100" zoomScaleSheetLayoutView="100" workbookViewId="0">
      <selection activeCell="B21" sqref="B21"/>
    </sheetView>
  </sheetViews>
  <sheetFormatPr baseColWidth="10" defaultColWidth="11.42578125" defaultRowHeight="14.1" customHeight="1" x14ac:dyDescent="0.2"/>
  <cols>
    <col min="1" max="1" width="30.5703125" style="28" customWidth="1"/>
    <col min="2" max="2" width="46.42578125" style="32" customWidth="1"/>
    <col min="3" max="3" width="64.85546875" style="113" customWidth="1"/>
    <col min="4" max="16384" width="11.42578125" style="28"/>
  </cols>
  <sheetData>
    <row r="1" spans="1:3" s="33" customFormat="1" ht="14.1" customHeight="1" x14ac:dyDescent="0.2">
      <c r="A1" s="352" t="s">
        <v>436</v>
      </c>
      <c r="B1" s="540">
        <f>'1-Déclarations'!B1</f>
        <v>0</v>
      </c>
      <c r="C1" s="540"/>
    </row>
    <row r="2" spans="1:3" s="33" customFormat="1" ht="14.1" customHeight="1" x14ac:dyDescent="0.2">
      <c r="A2" s="112" t="s">
        <v>0</v>
      </c>
      <c r="B2" s="605">
        <f>'1-Déclarations'!B2</f>
        <v>0</v>
      </c>
      <c r="C2" s="605"/>
    </row>
    <row r="3" spans="1:3" s="33" customFormat="1" ht="14.1" customHeight="1" x14ac:dyDescent="0.2">
      <c r="A3" s="110" t="s">
        <v>19</v>
      </c>
      <c r="B3" s="605">
        <f>'1-Déclarations'!B3</f>
        <v>0</v>
      </c>
      <c r="C3" s="605"/>
    </row>
    <row r="4" spans="1:3" s="33" customFormat="1" ht="14.1" customHeight="1" thickBot="1" x14ac:dyDescent="0.25">
      <c r="A4" s="606"/>
      <c r="B4" s="606"/>
      <c r="C4" s="606"/>
    </row>
    <row r="5" spans="1:3" s="113" customFormat="1" ht="14.1" customHeight="1" thickBot="1" x14ac:dyDescent="0.25">
      <c r="B5" s="607" t="s">
        <v>325</v>
      </c>
      <c r="C5" s="608"/>
    </row>
    <row r="6" spans="1:3" s="33" customFormat="1" ht="14.1" customHeight="1" x14ac:dyDescent="0.2">
      <c r="A6" s="114" t="s">
        <v>168</v>
      </c>
      <c r="B6" s="615"/>
      <c r="C6" s="616"/>
    </row>
    <row r="7" spans="1:3" ht="14.1" customHeight="1" x14ac:dyDescent="0.2">
      <c r="A7" s="28" t="s">
        <v>493</v>
      </c>
      <c r="B7" s="609"/>
      <c r="C7" s="610"/>
    </row>
    <row r="8" spans="1:3" ht="14.1" customHeight="1" x14ac:dyDescent="0.2">
      <c r="A8" s="28" t="s">
        <v>494</v>
      </c>
      <c r="B8" s="609"/>
      <c r="C8" s="610"/>
    </row>
    <row r="9" spans="1:3" ht="14.1" customHeight="1" x14ac:dyDescent="0.2">
      <c r="A9" s="115" t="s">
        <v>169</v>
      </c>
      <c r="B9" s="609"/>
      <c r="C9" s="610"/>
    </row>
    <row r="10" spans="1:3" ht="14.1" customHeight="1" x14ac:dyDescent="0.2">
      <c r="A10" s="115" t="s">
        <v>170</v>
      </c>
      <c r="B10" s="609"/>
      <c r="C10" s="610"/>
    </row>
    <row r="11" spans="1:3" ht="14.1" customHeight="1" x14ac:dyDescent="0.2">
      <c r="A11" s="115" t="s">
        <v>171</v>
      </c>
      <c r="B11" s="609"/>
      <c r="C11" s="610"/>
    </row>
    <row r="12" spans="1:3" ht="14.1" customHeight="1" x14ac:dyDescent="0.2">
      <c r="A12" s="115" t="s">
        <v>172</v>
      </c>
      <c r="B12" s="609"/>
      <c r="C12" s="610"/>
    </row>
    <row r="13" spans="1:3" ht="14.1" customHeight="1" x14ac:dyDescent="0.2">
      <c r="A13" s="115" t="s">
        <v>170</v>
      </c>
      <c r="B13" s="609"/>
      <c r="C13" s="610"/>
    </row>
    <row r="14" spans="1:3" ht="14.1" customHeight="1" x14ac:dyDescent="0.2">
      <c r="A14" s="115" t="s">
        <v>171</v>
      </c>
      <c r="B14" s="609"/>
      <c r="C14" s="610"/>
    </row>
    <row r="15" spans="1:3" ht="14.1" customHeight="1" x14ac:dyDescent="0.2">
      <c r="A15" s="116" t="s">
        <v>173</v>
      </c>
      <c r="B15" s="609"/>
      <c r="C15" s="610"/>
    </row>
    <row r="16" spans="1:3" ht="14.1" customHeight="1" x14ac:dyDescent="0.2">
      <c r="A16" s="116" t="s">
        <v>170</v>
      </c>
      <c r="B16" s="611"/>
      <c r="C16" s="612"/>
    </row>
    <row r="17" spans="1:3" ht="14.1" customHeight="1" x14ac:dyDescent="0.2">
      <c r="A17" s="116" t="s">
        <v>171</v>
      </c>
      <c r="B17" s="611"/>
      <c r="C17" s="612"/>
    </row>
    <row r="18" spans="1:3" ht="14.1" customHeight="1" thickBot="1" x14ac:dyDescent="0.25">
      <c r="A18" s="113"/>
      <c r="B18" s="613"/>
      <c r="C18" s="614"/>
    </row>
  </sheetData>
  <mergeCells count="18">
    <mergeCell ref="B6:C6"/>
    <mergeCell ref="B7:C7"/>
    <mergeCell ref="B14:C14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3:C13"/>
    <mergeCell ref="B1:C1"/>
    <mergeCell ref="B2:C2"/>
    <mergeCell ref="B3:C3"/>
    <mergeCell ref="A4:C4"/>
    <mergeCell ref="B5:C5"/>
  </mergeCells>
  <printOptions horizontalCentered="1" gridLines="1"/>
  <pageMargins left="0.39370078740157483" right="0.39370078740157483" top="1.3779527559055118" bottom="0.51181102362204722" header="0.78740157480314965" footer="0.27559055118110237"/>
  <pageSetup scale="91" orientation="landscape" r:id="rId1"/>
  <headerFooter alignWithMargins="0">
    <oddHeader>&amp;L&amp;G&amp;C&amp;"Calibri,Gras"&amp;9
&amp;R&amp;"Calibri,Gras"&amp;8Commercialisation 2023-2024
Formulaire Accès 2 - Seuils
&amp;A
&amp;P de &amp;N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5" name="Check Box 3">
              <controlPr defaultSize="0" autoFill="0" autoLine="0" autoPict="0">
                <anchor moveWithCells="1">
                  <from>
                    <xdr:col>2</xdr:col>
                    <xdr:colOff>1228725</xdr:colOff>
                    <xdr:row>14</xdr:row>
                    <xdr:rowOff>104775</xdr:rowOff>
                  </from>
                  <to>
                    <xdr:col>2</xdr:col>
                    <xdr:colOff>1514475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Check Box 4">
              <controlPr defaultSize="0" autoFill="0" autoLine="0" autoPict="0">
                <anchor moveWithCells="1">
                  <from>
                    <xdr:col>2</xdr:col>
                    <xdr:colOff>1847850</xdr:colOff>
                    <xdr:row>14</xdr:row>
                    <xdr:rowOff>28575</xdr:rowOff>
                  </from>
                  <to>
                    <xdr:col>2</xdr:col>
                    <xdr:colOff>2152650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Check Box 5">
              <controlPr defaultSize="0" autoFill="0" autoLine="0" autoPict="0">
                <anchor moveWithCells="1">
                  <from>
                    <xdr:col>2</xdr:col>
                    <xdr:colOff>1228725</xdr:colOff>
                    <xdr:row>11</xdr:row>
                    <xdr:rowOff>104775</xdr:rowOff>
                  </from>
                  <to>
                    <xdr:col>2</xdr:col>
                    <xdr:colOff>1514475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Check Box 6">
              <controlPr defaultSize="0" autoFill="0" autoLine="0" autoPict="0">
                <anchor moveWithCells="1">
                  <from>
                    <xdr:col>2</xdr:col>
                    <xdr:colOff>1847850</xdr:colOff>
                    <xdr:row>10</xdr:row>
                    <xdr:rowOff>114300</xdr:rowOff>
                  </from>
                  <to>
                    <xdr:col>2</xdr:col>
                    <xdr:colOff>2152650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9" name="Check Box 7">
              <controlPr defaultSize="0" autoFill="0" autoLine="0" autoPict="0">
                <anchor moveWithCells="1">
                  <from>
                    <xdr:col>2</xdr:col>
                    <xdr:colOff>1228725</xdr:colOff>
                    <xdr:row>8</xdr:row>
                    <xdr:rowOff>95250</xdr:rowOff>
                  </from>
                  <to>
                    <xdr:col>2</xdr:col>
                    <xdr:colOff>1514475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Check Box 8">
              <controlPr defaultSize="0" autoFill="0" autoLine="0" autoPict="0">
                <anchor moveWithCells="1">
                  <from>
                    <xdr:col>2</xdr:col>
                    <xdr:colOff>1838325</xdr:colOff>
                    <xdr:row>8</xdr:row>
                    <xdr:rowOff>95250</xdr:rowOff>
                  </from>
                  <to>
                    <xdr:col>2</xdr:col>
                    <xdr:colOff>2143125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1" name="Check Box 12">
              <controlPr defaultSize="0" autoFill="0" autoLine="0" autoPict="0">
                <anchor moveWithCells="1">
                  <from>
                    <xdr:col>2</xdr:col>
                    <xdr:colOff>1228725</xdr:colOff>
                    <xdr:row>5</xdr:row>
                    <xdr:rowOff>95250</xdr:rowOff>
                  </from>
                  <to>
                    <xdr:col>2</xdr:col>
                    <xdr:colOff>1514475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2" name="Check Box 13">
              <controlPr defaultSize="0" autoFill="0" autoLine="0" autoPict="0">
                <anchor moveWithCells="1">
                  <from>
                    <xdr:col>2</xdr:col>
                    <xdr:colOff>1828800</xdr:colOff>
                    <xdr:row>5</xdr:row>
                    <xdr:rowOff>28575</xdr:rowOff>
                  </from>
                  <to>
                    <xdr:col>2</xdr:col>
                    <xdr:colOff>2124075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3" name="Check Box 15">
              <controlPr defaultSize="0" autoFill="0" autoLine="0" autoPict="0">
                <anchor moveWithCells="1">
                  <from>
                    <xdr:col>2</xdr:col>
                    <xdr:colOff>1228725</xdr:colOff>
                    <xdr:row>6</xdr:row>
                    <xdr:rowOff>114300</xdr:rowOff>
                  </from>
                  <to>
                    <xdr:col>2</xdr:col>
                    <xdr:colOff>1514475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4" name="Check Box 16">
              <controlPr defaultSize="0" autoFill="0" autoLine="0" autoPict="0">
                <anchor moveWithCells="1">
                  <from>
                    <xdr:col>2</xdr:col>
                    <xdr:colOff>1828800</xdr:colOff>
                    <xdr:row>6</xdr:row>
                    <xdr:rowOff>123825</xdr:rowOff>
                  </from>
                  <to>
                    <xdr:col>2</xdr:col>
                    <xdr:colOff>2133600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3"/>
  <sheetViews>
    <sheetView zoomScaleNormal="100" zoomScalePageLayoutView="60" workbookViewId="0">
      <selection activeCell="C48" sqref="C48"/>
    </sheetView>
  </sheetViews>
  <sheetFormatPr baseColWidth="10" defaultRowHeight="15" x14ac:dyDescent="0.25"/>
  <cols>
    <col min="1" max="1" width="53.140625" style="355" customWidth="1"/>
    <col min="2" max="2" width="70.85546875" style="355" customWidth="1"/>
    <col min="3" max="16384" width="11.42578125" style="355"/>
  </cols>
  <sheetData>
    <row r="1" spans="1:2" x14ac:dyDescent="0.25">
      <c r="A1" s="1" t="s">
        <v>436</v>
      </c>
    </row>
    <row r="2" spans="1:2" x14ac:dyDescent="0.25">
      <c r="A2" s="1" t="s">
        <v>0</v>
      </c>
    </row>
    <row r="3" spans="1:2" x14ac:dyDescent="0.25">
      <c r="A3" s="1" t="s">
        <v>19</v>
      </c>
      <c r="B3" s="1"/>
    </row>
    <row r="4" spans="1:2" ht="24" customHeight="1" x14ac:dyDescent="0.25">
      <c r="A4" s="1"/>
      <c r="B4" s="1"/>
    </row>
    <row r="5" spans="1:2" x14ac:dyDescent="0.25">
      <c r="A5" s="391" t="s">
        <v>437</v>
      </c>
      <c r="B5" s="392"/>
    </row>
    <row r="6" spans="1:2" ht="32.450000000000003" customHeight="1" x14ac:dyDescent="0.25">
      <c r="A6" s="393" t="s">
        <v>456</v>
      </c>
      <c r="B6" s="394"/>
    </row>
    <row r="7" spans="1:2" ht="32.450000000000003" customHeight="1" x14ac:dyDescent="0.25">
      <c r="A7" s="393" t="s">
        <v>438</v>
      </c>
      <c r="B7" s="394"/>
    </row>
    <row r="8" spans="1:2" ht="32.450000000000003" customHeight="1" x14ac:dyDescent="0.25">
      <c r="A8" s="393" t="s">
        <v>439</v>
      </c>
      <c r="B8" s="394"/>
    </row>
    <row r="9" spans="1:2" ht="32.450000000000003" customHeight="1" x14ac:dyDescent="0.25">
      <c r="A9" s="393" t="s">
        <v>440</v>
      </c>
      <c r="B9" s="394"/>
    </row>
    <row r="10" spans="1:2" ht="25.5" customHeight="1" x14ac:dyDescent="0.25">
      <c r="A10" s="395" t="s">
        <v>267</v>
      </c>
      <c r="B10" s="396"/>
    </row>
    <row r="11" spans="1:2" ht="20.100000000000001" customHeight="1" x14ac:dyDescent="0.25">
      <c r="A11" s="356" t="s">
        <v>1</v>
      </c>
      <c r="B11" s="141" t="s">
        <v>2</v>
      </c>
    </row>
    <row r="12" spans="1:2" ht="29.45" customHeight="1" x14ac:dyDescent="0.25">
      <c r="A12" s="141" t="s">
        <v>441</v>
      </c>
      <c r="B12" s="141" t="s">
        <v>3</v>
      </c>
    </row>
    <row r="13" spans="1:2" ht="26.45" customHeight="1" x14ac:dyDescent="0.25"/>
    <row r="14" spans="1:2" ht="15" customHeight="1" x14ac:dyDescent="0.25">
      <c r="A14" s="400" t="s">
        <v>4</v>
      </c>
      <c r="B14" s="401"/>
    </row>
    <row r="15" spans="1:2" ht="32.450000000000003" customHeight="1" x14ac:dyDescent="0.25">
      <c r="A15" s="402" t="s">
        <v>457</v>
      </c>
      <c r="B15" s="403"/>
    </row>
    <row r="16" spans="1:2" ht="29.1" customHeight="1" x14ac:dyDescent="0.25">
      <c r="A16" s="404" t="s">
        <v>442</v>
      </c>
      <c r="B16" s="405"/>
    </row>
    <row r="17" spans="1:256" ht="27" customHeight="1" x14ac:dyDescent="0.25">
      <c r="A17" s="406" t="s">
        <v>443</v>
      </c>
      <c r="B17" s="407"/>
    </row>
    <row r="18" spans="1:256" ht="29.45" customHeight="1" x14ac:dyDescent="0.25">
      <c r="A18" s="357" t="s">
        <v>444</v>
      </c>
      <c r="B18" s="270" t="s">
        <v>3</v>
      </c>
    </row>
    <row r="19" spans="1:256" ht="24.6" customHeight="1" x14ac:dyDescent="0.25"/>
    <row r="20" spans="1:256" x14ac:dyDescent="0.25">
      <c r="A20" s="397" t="s">
        <v>445</v>
      </c>
      <c r="B20" s="398"/>
    </row>
    <row r="21" spans="1:256" x14ac:dyDescent="0.25">
      <c r="A21" s="358" t="s">
        <v>5</v>
      </c>
      <c r="B21" s="359"/>
    </row>
    <row r="22" spans="1:256" x14ac:dyDescent="0.25">
      <c r="A22" s="360" t="s">
        <v>7</v>
      </c>
      <c r="B22" s="361"/>
    </row>
    <row r="23" spans="1:256" x14ac:dyDescent="0.25">
      <c r="A23" s="399" t="s">
        <v>6</v>
      </c>
      <c r="B23" s="361"/>
    </row>
    <row r="24" spans="1:256" x14ac:dyDescent="0.25">
      <c r="A24" s="399"/>
      <c r="B24" s="142"/>
      <c r="C24" s="3"/>
      <c r="D24" s="3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0"/>
      <c r="CE24" s="390"/>
      <c r="CF24" s="390"/>
      <c r="CG24" s="390"/>
      <c r="CH24" s="390"/>
      <c r="CI24" s="390"/>
      <c r="CJ24" s="390"/>
      <c r="CK24" s="390"/>
      <c r="CL24" s="390"/>
      <c r="CM24" s="390"/>
      <c r="CN24" s="390"/>
      <c r="CO24" s="390"/>
      <c r="CP24" s="390"/>
      <c r="CQ24" s="390"/>
      <c r="CR24" s="390"/>
      <c r="CS24" s="390"/>
      <c r="CT24" s="390"/>
      <c r="CU24" s="390"/>
      <c r="CV24" s="390"/>
      <c r="CW24" s="390"/>
      <c r="CX24" s="390"/>
      <c r="CY24" s="390"/>
      <c r="CZ24" s="390"/>
      <c r="DA24" s="390"/>
      <c r="DB24" s="390"/>
      <c r="DC24" s="390"/>
      <c r="DD24" s="390"/>
      <c r="DE24" s="390"/>
      <c r="DF24" s="390"/>
      <c r="DG24" s="390"/>
      <c r="DH24" s="390"/>
      <c r="DI24" s="390"/>
      <c r="DJ24" s="390"/>
      <c r="DK24" s="390"/>
      <c r="DL24" s="390"/>
      <c r="DM24" s="390"/>
      <c r="DN24" s="390"/>
      <c r="DO24" s="390"/>
      <c r="DP24" s="390"/>
      <c r="DQ24" s="390"/>
      <c r="DR24" s="390"/>
      <c r="DS24" s="390"/>
      <c r="DT24" s="390"/>
      <c r="DU24" s="390"/>
      <c r="DV24" s="390"/>
      <c r="DW24" s="390"/>
      <c r="DX24" s="390"/>
      <c r="DY24" s="390"/>
      <c r="DZ24" s="390"/>
      <c r="EA24" s="390"/>
      <c r="EB24" s="390"/>
      <c r="EC24" s="390"/>
      <c r="ED24" s="390"/>
      <c r="EE24" s="390"/>
      <c r="EF24" s="390"/>
      <c r="EG24" s="390"/>
      <c r="EH24" s="390"/>
      <c r="EI24" s="390"/>
      <c r="EJ24" s="390"/>
      <c r="EK24" s="390"/>
      <c r="EL24" s="390"/>
      <c r="EM24" s="390"/>
      <c r="EN24" s="390"/>
      <c r="EO24" s="390"/>
      <c r="EP24" s="390"/>
      <c r="EQ24" s="390"/>
      <c r="ER24" s="390"/>
      <c r="ES24" s="390"/>
      <c r="ET24" s="390"/>
      <c r="EU24" s="390"/>
      <c r="EV24" s="390"/>
      <c r="EW24" s="390"/>
      <c r="EX24" s="390"/>
      <c r="EY24" s="390"/>
      <c r="EZ24" s="390"/>
      <c r="FA24" s="390"/>
      <c r="FB24" s="390"/>
      <c r="FC24" s="390"/>
      <c r="FD24" s="390"/>
      <c r="FE24" s="390"/>
      <c r="FF24" s="390"/>
      <c r="FG24" s="390"/>
      <c r="FH24" s="390"/>
      <c r="FI24" s="390"/>
      <c r="FJ24" s="390"/>
      <c r="FK24" s="390"/>
      <c r="FL24" s="390"/>
      <c r="FM24" s="390"/>
      <c r="FN24" s="390"/>
      <c r="FO24" s="390"/>
      <c r="FP24" s="390"/>
      <c r="FQ24" s="390"/>
      <c r="FR24" s="390"/>
      <c r="FS24" s="390"/>
      <c r="FT24" s="390"/>
      <c r="FU24" s="390"/>
      <c r="FV24" s="390"/>
      <c r="FW24" s="390"/>
      <c r="FX24" s="390"/>
      <c r="FY24" s="390"/>
      <c r="FZ24" s="390"/>
      <c r="GA24" s="390"/>
      <c r="GB24" s="390"/>
      <c r="GC24" s="390"/>
      <c r="GD24" s="390"/>
      <c r="GE24" s="390"/>
      <c r="GF24" s="390"/>
      <c r="GG24" s="390"/>
      <c r="GH24" s="390"/>
      <c r="GI24" s="390"/>
      <c r="GJ24" s="390"/>
      <c r="GK24" s="390"/>
      <c r="GL24" s="390"/>
      <c r="GM24" s="390"/>
      <c r="GN24" s="390"/>
      <c r="GO24" s="390"/>
      <c r="GP24" s="390"/>
      <c r="GQ24" s="390"/>
      <c r="GR24" s="390"/>
      <c r="GS24" s="390"/>
      <c r="GT24" s="390"/>
      <c r="GU24" s="390"/>
      <c r="GV24" s="390"/>
      <c r="GW24" s="390"/>
      <c r="GX24" s="390"/>
      <c r="GY24" s="390"/>
      <c r="GZ24" s="390"/>
      <c r="HA24" s="390"/>
      <c r="HB24" s="390"/>
      <c r="HC24" s="390"/>
      <c r="HD24" s="390"/>
      <c r="HE24" s="390"/>
      <c r="HF24" s="390"/>
      <c r="HG24" s="390"/>
      <c r="HH24" s="390"/>
      <c r="HI24" s="390"/>
      <c r="HJ24" s="390"/>
      <c r="HK24" s="390"/>
      <c r="HL24" s="390"/>
      <c r="HM24" s="390"/>
      <c r="HN24" s="390"/>
      <c r="HO24" s="390"/>
      <c r="HP24" s="390"/>
      <c r="HQ24" s="390"/>
      <c r="HR24" s="390"/>
      <c r="HS24" s="390"/>
      <c r="HT24" s="390"/>
      <c r="HU24" s="390"/>
      <c r="HV24" s="390"/>
      <c r="HW24" s="390"/>
      <c r="HX24" s="390"/>
      <c r="HY24" s="390"/>
      <c r="HZ24" s="390"/>
      <c r="IA24" s="390"/>
      <c r="IB24" s="390"/>
      <c r="IC24" s="390"/>
      <c r="ID24" s="390"/>
      <c r="IE24" s="390"/>
      <c r="IF24" s="390"/>
      <c r="IG24" s="390"/>
      <c r="IH24" s="390"/>
      <c r="II24" s="390"/>
      <c r="IJ24" s="390"/>
      <c r="IK24" s="390"/>
      <c r="IL24" s="390"/>
      <c r="IM24" s="390"/>
      <c r="IN24" s="390"/>
      <c r="IO24" s="390"/>
      <c r="IP24" s="390"/>
      <c r="IQ24" s="390"/>
      <c r="IR24" s="390"/>
      <c r="IS24" s="390"/>
      <c r="IT24" s="390"/>
      <c r="IU24" s="390"/>
      <c r="IV24" s="390"/>
    </row>
    <row r="25" spans="1:256" ht="15" customHeight="1" x14ac:dyDescent="0.25">
      <c r="A25" s="399"/>
      <c r="B25" s="142"/>
      <c r="C25" s="3"/>
      <c r="D25" s="3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0"/>
      <c r="CC25" s="390"/>
      <c r="CD25" s="390"/>
      <c r="CE25" s="390"/>
      <c r="CF25" s="390"/>
      <c r="CG25" s="390"/>
      <c r="CH25" s="390"/>
      <c r="CI25" s="390"/>
      <c r="CJ25" s="390"/>
      <c r="CK25" s="390"/>
      <c r="CL25" s="390"/>
      <c r="CM25" s="390"/>
      <c r="CN25" s="390"/>
      <c r="CO25" s="390"/>
      <c r="CP25" s="390"/>
      <c r="CQ25" s="390"/>
      <c r="CR25" s="390"/>
      <c r="CS25" s="390"/>
      <c r="CT25" s="390"/>
      <c r="CU25" s="390"/>
      <c r="CV25" s="390"/>
      <c r="CW25" s="390"/>
      <c r="CX25" s="390"/>
      <c r="CY25" s="390"/>
      <c r="CZ25" s="390"/>
      <c r="DA25" s="390"/>
      <c r="DB25" s="390"/>
      <c r="DC25" s="390"/>
      <c r="DD25" s="390"/>
      <c r="DE25" s="390"/>
      <c r="DF25" s="390"/>
      <c r="DG25" s="390"/>
      <c r="DH25" s="390"/>
      <c r="DI25" s="390"/>
      <c r="DJ25" s="390"/>
      <c r="DK25" s="390"/>
      <c r="DL25" s="390"/>
      <c r="DM25" s="390"/>
      <c r="DN25" s="390"/>
      <c r="DO25" s="390"/>
      <c r="DP25" s="390"/>
      <c r="DQ25" s="390"/>
      <c r="DR25" s="390"/>
      <c r="DS25" s="390"/>
      <c r="DT25" s="390"/>
      <c r="DU25" s="390"/>
      <c r="DV25" s="390"/>
      <c r="DW25" s="390"/>
      <c r="DX25" s="390"/>
      <c r="DY25" s="390"/>
      <c r="DZ25" s="390"/>
      <c r="EA25" s="390"/>
      <c r="EB25" s="390"/>
      <c r="EC25" s="390"/>
      <c r="ED25" s="390"/>
      <c r="EE25" s="390"/>
      <c r="EF25" s="390"/>
      <c r="EG25" s="390"/>
      <c r="EH25" s="390"/>
      <c r="EI25" s="390"/>
      <c r="EJ25" s="390"/>
      <c r="EK25" s="390"/>
      <c r="EL25" s="390"/>
      <c r="EM25" s="390"/>
      <c r="EN25" s="390"/>
      <c r="EO25" s="390"/>
      <c r="EP25" s="390"/>
      <c r="EQ25" s="390"/>
      <c r="ER25" s="390"/>
      <c r="ES25" s="390"/>
      <c r="ET25" s="390"/>
      <c r="EU25" s="390"/>
      <c r="EV25" s="390"/>
      <c r="EW25" s="390"/>
      <c r="EX25" s="390"/>
      <c r="EY25" s="390"/>
      <c r="EZ25" s="390"/>
      <c r="FA25" s="390"/>
      <c r="FB25" s="390"/>
      <c r="FC25" s="390"/>
      <c r="FD25" s="390"/>
      <c r="FE25" s="390"/>
      <c r="FF25" s="390"/>
      <c r="FG25" s="390"/>
      <c r="FH25" s="390"/>
      <c r="FI25" s="390"/>
      <c r="FJ25" s="390"/>
      <c r="FK25" s="390"/>
      <c r="FL25" s="390"/>
      <c r="FM25" s="390"/>
      <c r="FN25" s="390"/>
      <c r="FO25" s="390"/>
      <c r="FP25" s="390"/>
      <c r="FQ25" s="390"/>
      <c r="FR25" s="390"/>
      <c r="FS25" s="390"/>
      <c r="FT25" s="390"/>
      <c r="FU25" s="390"/>
      <c r="FV25" s="390"/>
      <c r="FW25" s="390"/>
      <c r="FX25" s="390"/>
      <c r="FY25" s="390"/>
      <c r="FZ25" s="390"/>
      <c r="GA25" s="390"/>
      <c r="GB25" s="390"/>
      <c r="GC25" s="390"/>
      <c r="GD25" s="390"/>
      <c r="GE25" s="390"/>
      <c r="GF25" s="390"/>
      <c r="GG25" s="390"/>
      <c r="GH25" s="390"/>
      <c r="GI25" s="390"/>
      <c r="GJ25" s="390"/>
      <c r="GK25" s="390"/>
      <c r="GL25" s="390"/>
      <c r="GM25" s="390"/>
      <c r="GN25" s="390"/>
      <c r="GO25" s="390"/>
      <c r="GP25" s="390"/>
      <c r="GQ25" s="390"/>
      <c r="GR25" s="390"/>
      <c r="GS25" s="390"/>
      <c r="GT25" s="390"/>
      <c r="GU25" s="390"/>
      <c r="GV25" s="390"/>
      <c r="GW25" s="390"/>
      <c r="GX25" s="390"/>
      <c r="GY25" s="390"/>
      <c r="GZ25" s="390"/>
      <c r="HA25" s="390"/>
      <c r="HB25" s="390"/>
      <c r="HC25" s="390"/>
      <c r="HD25" s="390"/>
      <c r="HE25" s="390"/>
      <c r="HF25" s="390"/>
      <c r="HG25" s="390"/>
      <c r="HH25" s="390"/>
      <c r="HI25" s="390"/>
      <c r="HJ25" s="390"/>
      <c r="HK25" s="390"/>
      <c r="HL25" s="390"/>
      <c r="HM25" s="390"/>
      <c r="HN25" s="390"/>
      <c r="HO25" s="390"/>
      <c r="HP25" s="390"/>
      <c r="HQ25" s="390"/>
      <c r="HR25" s="390"/>
      <c r="HS25" s="390"/>
      <c r="HT25" s="390"/>
      <c r="HU25" s="390"/>
      <c r="HV25" s="390"/>
      <c r="HW25" s="390"/>
      <c r="HX25" s="390"/>
      <c r="HY25" s="390"/>
      <c r="HZ25" s="390"/>
      <c r="IA25" s="390"/>
      <c r="IB25" s="390"/>
      <c r="IC25" s="390"/>
      <c r="ID25" s="390"/>
      <c r="IE25" s="390"/>
      <c r="IF25" s="390"/>
      <c r="IG25" s="390"/>
      <c r="IH25" s="390"/>
      <c r="II25" s="390"/>
      <c r="IJ25" s="390"/>
      <c r="IK25" s="390"/>
      <c r="IL25" s="390"/>
      <c r="IM25" s="390"/>
      <c r="IN25" s="390"/>
      <c r="IO25" s="390"/>
      <c r="IP25" s="390"/>
      <c r="IQ25" s="390"/>
      <c r="IR25" s="390"/>
      <c r="IS25" s="390"/>
      <c r="IT25" s="390"/>
      <c r="IU25" s="390"/>
      <c r="IV25" s="390"/>
    </row>
    <row r="26" spans="1:256" ht="24" customHeight="1" x14ac:dyDescent="0.25">
      <c r="A26" s="362" t="s">
        <v>8</v>
      </c>
      <c r="B26" s="363"/>
    </row>
    <row r="27" spans="1:256" x14ac:dyDescent="0.25">
      <c r="A27" s="360" t="s">
        <v>11</v>
      </c>
      <c r="B27" s="361"/>
    </row>
    <row r="28" spans="1:256" x14ac:dyDescent="0.25">
      <c r="A28" s="360" t="s">
        <v>9</v>
      </c>
      <c r="B28" s="361"/>
    </row>
    <row r="29" spans="1:256" x14ac:dyDescent="0.25">
      <c r="A29" s="360" t="s">
        <v>446</v>
      </c>
      <c r="B29" s="361"/>
    </row>
    <row r="30" spans="1:256" x14ac:dyDescent="0.25">
      <c r="A30" s="364" t="s">
        <v>13</v>
      </c>
      <c r="B30" s="361"/>
    </row>
    <row r="31" spans="1:256" x14ac:dyDescent="0.25">
      <c r="A31" s="364" t="s">
        <v>12</v>
      </c>
      <c r="B31" s="361"/>
    </row>
    <row r="32" spans="1:256" x14ac:dyDescent="0.25">
      <c r="A32" s="360" t="s">
        <v>10</v>
      </c>
      <c r="B32" s="361"/>
    </row>
    <row r="33" spans="1:5" x14ac:dyDescent="0.25">
      <c r="A33" s="364" t="s">
        <v>12</v>
      </c>
      <c r="B33" s="361"/>
    </row>
    <row r="34" spans="1:5" x14ac:dyDescent="0.25">
      <c r="A34" s="364" t="s">
        <v>13</v>
      </c>
      <c r="B34" s="361"/>
    </row>
    <row r="35" spans="1:5" x14ac:dyDescent="0.25">
      <c r="A35" s="365"/>
      <c r="B35" s="366"/>
    </row>
    <row r="37" spans="1:5" x14ac:dyDescent="0.25">
      <c r="A37" s="408" t="s">
        <v>248</v>
      </c>
      <c r="B37" s="409"/>
    </row>
    <row r="38" spans="1:5" ht="17.100000000000001" customHeight="1" x14ac:dyDescent="0.25">
      <c r="A38" s="373" t="s">
        <v>447</v>
      </c>
      <c r="B38" s="374"/>
    </row>
    <row r="39" spans="1:5" ht="23.45" customHeight="1" x14ac:dyDescent="0.25">
      <c r="A39" s="383" t="s">
        <v>496</v>
      </c>
      <c r="B39" s="383"/>
      <c r="C39" s="312"/>
      <c r="D39" s="312"/>
    </row>
    <row r="40" spans="1:5" ht="27.6" customHeight="1" x14ac:dyDescent="0.25">
      <c r="A40" s="375" t="s">
        <v>458</v>
      </c>
      <c r="B40" s="376"/>
    </row>
    <row r="41" spans="1:5" ht="12.75" customHeight="1" x14ac:dyDescent="0.25">
      <c r="A41" s="384"/>
      <c r="B41" s="384"/>
    </row>
    <row r="42" spans="1:5" x14ac:dyDescent="0.25">
      <c r="A42" s="377" t="s">
        <v>448</v>
      </c>
      <c r="B42" s="378"/>
      <c r="C42" s="3"/>
      <c r="D42" s="3"/>
      <c r="E42" s="3"/>
    </row>
    <row r="43" spans="1:5" x14ac:dyDescent="0.25">
      <c r="A43" s="372" t="s">
        <v>404</v>
      </c>
      <c r="B43" s="372"/>
      <c r="C43" s="190"/>
      <c r="D43" s="190"/>
    </row>
    <row r="44" spans="1:5" x14ac:dyDescent="0.25">
      <c r="A44" s="372" t="s">
        <v>449</v>
      </c>
      <c r="B44" s="372"/>
      <c r="C44" s="190"/>
      <c r="D44" s="190"/>
    </row>
    <row r="45" spans="1:5" x14ac:dyDescent="0.25">
      <c r="A45" s="379" t="s">
        <v>450</v>
      </c>
      <c r="B45" s="380"/>
      <c r="C45" s="190"/>
      <c r="D45" s="190"/>
    </row>
    <row r="46" spans="1:5" x14ac:dyDescent="0.25">
      <c r="A46" s="372" t="s">
        <v>451</v>
      </c>
      <c r="B46" s="372"/>
      <c r="C46" s="190"/>
      <c r="D46" s="190"/>
    </row>
    <row r="47" spans="1:5" x14ac:dyDescent="0.25">
      <c r="A47" s="372" t="s">
        <v>405</v>
      </c>
      <c r="B47" s="372"/>
    </row>
    <row r="48" spans="1:5" ht="30.75" customHeight="1" x14ac:dyDescent="0.25">
      <c r="A48" s="386" t="s">
        <v>421</v>
      </c>
      <c r="B48" s="386"/>
    </row>
    <row r="49" spans="1:4" ht="20.100000000000001" customHeight="1" x14ac:dyDescent="0.25">
      <c r="A49" s="389" t="s">
        <v>406</v>
      </c>
      <c r="B49" s="389"/>
    </row>
    <row r="50" spans="1:4" ht="23.1" customHeight="1" x14ac:dyDescent="0.25">
      <c r="A50" s="385" t="s">
        <v>459</v>
      </c>
      <c r="B50" s="385"/>
    </row>
    <row r="51" spans="1:4" ht="27.75" customHeight="1" x14ac:dyDescent="0.25">
      <c r="A51" s="387" t="s">
        <v>460</v>
      </c>
      <c r="B51" s="387"/>
    </row>
    <row r="52" spans="1:4" ht="38.450000000000003" customHeight="1" x14ac:dyDescent="0.25">
      <c r="A52" s="387" t="s">
        <v>461</v>
      </c>
      <c r="B52" s="387"/>
    </row>
    <row r="53" spans="1:4" ht="15" customHeight="1" x14ac:dyDescent="0.25">
      <c r="A53" s="388"/>
      <c r="B53" s="388"/>
    </row>
    <row r="54" spans="1:4" x14ac:dyDescent="0.25">
      <c r="A54" s="381" t="s">
        <v>462</v>
      </c>
      <c r="B54" s="382"/>
    </row>
    <row r="55" spans="1:4" x14ac:dyDescent="0.25">
      <c r="A55" s="372" t="s">
        <v>249</v>
      </c>
      <c r="B55" s="372"/>
      <c r="C55" s="190"/>
      <c r="D55" s="190"/>
    </row>
    <row r="56" spans="1:4" x14ac:dyDescent="0.25">
      <c r="A56" s="372" t="s">
        <v>250</v>
      </c>
      <c r="B56" s="372"/>
      <c r="C56" s="190"/>
      <c r="D56" s="190"/>
    </row>
    <row r="57" spans="1:4" x14ac:dyDescent="0.25">
      <c r="A57" s="372" t="s">
        <v>452</v>
      </c>
      <c r="B57" s="372"/>
      <c r="C57" s="190"/>
      <c r="D57" s="190"/>
    </row>
    <row r="58" spans="1:4" x14ac:dyDescent="0.25">
      <c r="A58" s="372" t="s">
        <v>453</v>
      </c>
      <c r="B58" s="372"/>
      <c r="C58" s="190"/>
      <c r="D58" s="190"/>
    </row>
    <row r="59" spans="1:4" x14ac:dyDescent="0.25">
      <c r="A59" s="372" t="s">
        <v>251</v>
      </c>
      <c r="B59" s="372"/>
      <c r="C59" s="190"/>
      <c r="D59" s="190"/>
    </row>
    <row r="60" spans="1:4" x14ac:dyDescent="0.25">
      <c r="A60" s="191" t="s">
        <v>454</v>
      </c>
      <c r="B60" s="191"/>
      <c r="C60" s="190"/>
      <c r="D60" s="190"/>
    </row>
    <row r="61" spans="1:4" x14ac:dyDescent="0.25">
      <c r="A61" s="191" t="s">
        <v>252</v>
      </c>
      <c r="B61" s="190"/>
      <c r="C61" s="190"/>
      <c r="D61" s="190"/>
    </row>
    <row r="62" spans="1:4" x14ac:dyDescent="0.25">
      <c r="A62" s="372" t="s">
        <v>455</v>
      </c>
      <c r="B62" s="372"/>
      <c r="C62" s="190"/>
      <c r="D62" s="190"/>
    </row>
    <row r="63" spans="1:4" x14ac:dyDescent="0.25">
      <c r="A63" s="372" t="s">
        <v>253</v>
      </c>
      <c r="B63" s="372"/>
      <c r="C63" s="190"/>
      <c r="D63" s="190"/>
    </row>
  </sheetData>
  <mergeCells count="163">
    <mergeCell ref="A15:B15"/>
    <mergeCell ref="A16:B16"/>
    <mergeCell ref="A17:B17"/>
    <mergeCell ref="I25:L25"/>
    <mergeCell ref="M25:P25"/>
    <mergeCell ref="Y25:AB25"/>
    <mergeCell ref="AG25:AJ25"/>
    <mergeCell ref="AK25:AN25"/>
    <mergeCell ref="A37:B37"/>
    <mergeCell ref="E24:H24"/>
    <mergeCell ref="I24:L24"/>
    <mergeCell ref="M24:P24"/>
    <mergeCell ref="Q24:T24"/>
    <mergeCell ref="U24:X24"/>
    <mergeCell ref="Y24:AB24"/>
    <mergeCell ref="Q25:T25"/>
    <mergeCell ref="U25:X25"/>
    <mergeCell ref="A5:B5"/>
    <mergeCell ref="A6:B6"/>
    <mergeCell ref="A7:B7"/>
    <mergeCell ref="A8:B8"/>
    <mergeCell ref="A9:B9"/>
    <mergeCell ref="A10:B10"/>
    <mergeCell ref="BA24:BD24"/>
    <mergeCell ref="BE24:BH24"/>
    <mergeCell ref="AC24:AF24"/>
    <mergeCell ref="AG24:AJ24"/>
    <mergeCell ref="AK24:AN24"/>
    <mergeCell ref="AO24:AR24"/>
    <mergeCell ref="AS24:AV24"/>
    <mergeCell ref="A20:B20"/>
    <mergeCell ref="A23:A25"/>
    <mergeCell ref="AW24:AZ24"/>
    <mergeCell ref="AW25:AZ25"/>
    <mergeCell ref="BA25:BD25"/>
    <mergeCell ref="BE25:BH25"/>
    <mergeCell ref="AC25:AF25"/>
    <mergeCell ref="E25:H25"/>
    <mergeCell ref="AO25:AR25"/>
    <mergeCell ref="AS25:AV25"/>
    <mergeCell ref="A14:B14"/>
    <mergeCell ref="BI24:BL24"/>
    <mergeCell ref="BM24:BP24"/>
    <mergeCell ref="BQ24:BT24"/>
    <mergeCell ref="BU24:BX24"/>
    <mergeCell ref="BY24:CB24"/>
    <mergeCell ref="CC24:CF24"/>
    <mergeCell ref="CG24:CJ24"/>
    <mergeCell ref="CK24:CN24"/>
    <mergeCell ref="CO24:CR24"/>
    <mergeCell ref="CS24:CV24"/>
    <mergeCell ref="CW24:CZ24"/>
    <mergeCell ref="DA24:DD24"/>
    <mergeCell ref="DE24:DH24"/>
    <mergeCell ref="DI24:DL24"/>
    <mergeCell ref="DM24:DP24"/>
    <mergeCell ref="DQ24:DT24"/>
    <mergeCell ref="DU24:DX24"/>
    <mergeCell ref="DY24:EB24"/>
    <mergeCell ref="EC24:EF24"/>
    <mergeCell ref="EG24:EJ24"/>
    <mergeCell ref="EK24:EN24"/>
    <mergeCell ref="EO24:ER24"/>
    <mergeCell ref="ES24:EV24"/>
    <mergeCell ref="EW24:EZ24"/>
    <mergeCell ref="FA24:FD24"/>
    <mergeCell ref="FE24:FH24"/>
    <mergeCell ref="FI24:FL24"/>
    <mergeCell ref="FM24:FP24"/>
    <mergeCell ref="FQ24:FT24"/>
    <mergeCell ref="FU24:FX24"/>
    <mergeCell ref="FY24:GB24"/>
    <mergeCell ref="GC24:GF24"/>
    <mergeCell ref="GG24:GJ24"/>
    <mergeCell ref="GK24:GN24"/>
    <mergeCell ref="GO24:GR24"/>
    <mergeCell ref="GS24:GV24"/>
    <mergeCell ref="GW24:GZ24"/>
    <mergeCell ref="HA24:HD24"/>
    <mergeCell ref="HE24:HH24"/>
    <mergeCell ref="HI24:HL24"/>
    <mergeCell ref="IK24:IN24"/>
    <mergeCell ref="IO24:IR24"/>
    <mergeCell ref="IS24:IV24"/>
    <mergeCell ref="HM24:HP24"/>
    <mergeCell ref="HQ24:HT24"/>
    <mergeCell ref="HU24:HX24"/>
    <mergeCell ref="HY24:IB24"/>
    <mergeCell ref="IC24:IF24"/>
    <mergeCell ref="IG24:IJ24"/>
    <mergeCell ref="BI25:BL25"/>
    <mergeCell ref="BM25:BP25"/>
    <mergeCell ref="BQ25:BT25"/>
    <mergeCell ref="BU25:BX25"/>
    <mergeCell ref="BY25:CB25"/>
    <mergeCell ref="CC25:CF25"/>
    <mergeCell ref="CG25:CJ25"/>
    <mergeCell ref="GO25:GR25"/>
    <mergeCell ref="EW25:EZ25"/>
    <mergeCell ref="FA25:FD25"/>
    <mergeCell ref="FE25:FH25"/>
    <mergeCell ref="FI25:FL25"/>
    <mergeCell ref="FM25:FP25"/>
    <mergeCell ref="FQ25:FT25"/>
    <mergeCell ref="CK25:CN25"/>
    <mergeCell ref="CO25:CR25"/>
    <mergeCell ref="CS25:CV25"/>
    <mergeCell ref="CW25:CZ25"/>
    <mergeCell ref="DA25:DD25"/>
    <mergeCell ref="DE25:DH25"/>
    <mergeCell ref="DI25:DL25"/>
    <mergeCell ref="DM25:DP25"/>
    <mergeCell ref="DQ25:DT25"/>
    <mergeCell ref="FU25:FX25"/>
    <mergeCell ref="FY25:GB25"/>
    <mergeCell ref="GC25:GF25"/>
    <mergeCell ref="GG25:GJ25"/>
    <mergeCell ref="GK25:GN25"/>
    <mergeCell ref="DU25:DX25"/>
    <mergeCell ref="DY25:EB25"/>
    <mergeCell ref="EC25:EF25"/>
    <mergeCell ref="EG25:EJ25"/>
    <mergeCell ref="EK25:EN25"/>
    <mergeCell ref="EO25:ER25"/>
    <mergeCell ref="ES25:EV25"/>
    <mergeCell ref="IO25:IR25"/>
    <mergeCell ref="IS25:IV25"/>
    <mergeCell ref="HQ25:HT25"/>
    <mergeCell ref="HU25:HX25"/>
    <mergeCell ref="HY25:IB25"/>
    <mergeCell ref="IC25:IF25"/>
    <mergeCell ref="IG25:IJ25"/>
    <mergeCell ref="IK25:IN25"/>
    <mergeCell ref="GS25:GV25"/>
    <mergeCell ref="GW25:GZ25"/>
    <mergeCell ref="HA25:HD25"/>
    <mergeCell ref="HE25:HH25"/>
    <mergeCell ref="HI25:HL25"/>
    <mergeCell ref="HM25:HP25"/>
    <mergeCell ref="A63:B63"/>
    <mergeCell ref="A58:B58"/>
    <mergeCell ref="A59:B59"/>
    <mergeCell ref="A62:B62"/>
    <mergeCell ref="A38:B38"/>
    <mergeCell ref="A40:B40"/>
    <mergeCell ref="A42:B42"/>
    <mergeCell ref="A43:B43"/>
    <mergeCell ref="A44:B44"/>
    <mergeCell ref="A46:B46"/>
    <mergeCell ref="A57:B57"/>
    <mergeCell ref="A47:B47"/>
    <mergeCell ref="A45:B45"/>
    <mergeCell ref="A54:B54"/>
    <mergeCell ref="A55:B55"/>
    <mergeCell ref="A56:B56"/>
    <mergeCell ref="A39:B39"/>
    <mergeCell ref="A41:B41"/>
    <mergeCell ref="A50:B50"/>
    <mergeCell ref="A48:B48"/>
    <mergeCell ref="A51:B51"/>
    <mergeCell ref="A52:B52"/>
    <mergeCell ref="A53:B53"/>
    <mergeCell ref="A49:B49"/>
  </mergeCells>
  <printOptions horizontalCentered="1" gridLines="1"/>
  <pageMargins left="0.70866141732283472" right="0.70866141732283472" top="1.1417322834645669" bottom="0.74803149606299213" header="0.51181102362204722" footer="0.31496062992125984"/>
  <pageSetup scale="72" fitToHeight="0" orientation="portrait" r:id="rId1"/>
  <headerFooter>
    <oddHeader>&amp;L&amp;G&amp;C&amp;"-,Gras"
&amp;R&amp;"-,Gras"Commercialisation 2023-2024
Formulaire Accès 2 - Seuils
&amp;A
&amp;P de &amp;N</oddHeader>
  </headerFooter>
  <rowBreaks count="1" manualBreakCount="1">
    <brk id="3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85725</xdr:rowOff>
                  </from>
                  <to>
                    <xdr:col>1</xdr:col>
                    <xdr:colOff>1371600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76200</xdr:rowOff>
                  </from>
                  <to>
                    <xdr:col>1</xdr:col>
                    <xdr:colOff>847725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133350</xdr:rowOff>
                  </from>
                  <to>
                    <xdr:col>1</xdr:col>
                    <xdr:colOff>2066925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0</xdr:col>
                    <xdr:colOff>9525</xdr:colOff>
                    <xdr:row>46</xdr:row>
                    <xdr:rowOff>76200</xdr:rowOff>
                  </from>
                  <to>
                    <xdr:col>0</xdr:col>
                    <xdr:colOff>314325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76200</xdr:rowOff>
                  </from>
                  <to>
                    <xdr:col>0</xdr:col>
                    <xdr:colOff>1990725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0</xdr:col>
                    <xdr:colOff>1876425</xdr:colOff>
                    <xdr:row>9</xdr:row>
                    <xdr:rowOff>76200</xdr:rowOff>
                  </from>
                  <to>
                    <xdr:col>0</xdr:col>
                    <xdr:colOff>2590800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0</xdr:col>
                    <xdr:colOff>28575</xdr:colOff>
                    <xdr:row>39</xdr:row>
                    <xdr:rowOff>38100</xdr:rowOff>
                  </from>
                  <to>
                    <xdr:col>0</xdr:col>
                    <xdr:colOff>219075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41</xdr:row>
                    <xdr:rowOff>104775</xdr:rowOff>
                  </from>
                  <to>
                    <xdr:col>0</xdr:col>
                    <xdr:colOff>228600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42</xdr:row>
                    <xdr:rowOff>95250</xdr:rowOff>
                  </from>
                  <to>
                    <xdr:col>0</xdr:col>
                    <xdr:colOff>228600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95250</xdr:rowOff>
                  </from>
                  <to>
                    <xdr:col>0</xdr:col>
                    <xdr:colOff>228600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95250</xdr:rowOff>
                  </from>
                  <to>
                    <xdr:col>0</xdr:col>
                    <xdr:colOff>228600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0</xdr:col>
                    <xdr:colOff>19050</xdr:colOff>
                    <xdr:row>47</xdr:row>
                    <xdr:rowOff>333375</xdr:rowOff>
                  </from>
                  <to>
                    <xdr:col>0</xdr:col>
                    <xdr:colOff>323850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0</xdr:col>
                    <xdr:colOff>9525</xdr:colOff>
                    <xdr:row>53</xdr:row>
                    <xdr:rowOff>95250</xdr:rowOff>
                  </from>
                  <to>
                    <xdr:col>0</xdr:col>
                    <xdr:colOff>209550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0</xdr:col>
                    <xdr:colOff>9525</xdr:colOff>
                    <xdr:row>54</xdr:row>
                    <xdr:rowOff>85725</xdr:rowOff>
                  </from>
                  <to>
                    <xdr:col>0</xdr:col>
                    <xdr:colOff>200025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0</xdr:col>
                    <xdr:colOff>9525</xdr:colOff>
                    <xdr:row>55</xdr:row>
                    <xdr:rowOff>85725</xdr:rowOff>
                  </from>
                  <to>
                    <xdr:col>0</xdr:col>
                    <xdr:colOff>200025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0</xdr:col>
                    <xdr:colOff>9525</xdr:colOff>
                    <xdr:row>56</xdr:row>
                    <xdr:rowOff>85725</xdr:rowOff>
                  </from>
                  <to>
                    <xdr:col>0</xdr:col>
                    <xdr:colOff>200025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0</xdr:col>
                    <xdr:colOff>9525</xdr:colOff>
                    <xdr:row>58</xdr:row>
                    <xdr:rowOff>95250</xdr:rowOff>
                  </from>
                  <to>
                    <xdr:col>0</xdr:col>
                    <xdr:colOff>200025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0</xdr:col>
                    <xdr:colOff>9525</xdr:colOff>
                    <xdr:row>59</xdr:row>
                    <xdr:rowOff>85725</xdr:rowOff>
                  </from>
                  <to>
                    <xdr:col>0</xdr:col>
                    <xdr:colOff>200025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0</xdr:col>
                    <xdr:colOff>9525</xdr:colOff>
                    <xdr:row>57</xdr:row>
                    <xdr:rowOff>95250</xdr:rowOff>
                  </from>
                  <to>
                    <xdr:col>0</xdr:col>
                    <xdr:colOff>200025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0</xdr:col>
                    <xdr:colOff>9525</xdr:colOff>
                    <xdr:row>61</xdr:row>
                    <xdr:rowOff>85725</xdr:rowOff>
                  </from>
                  <to>
                    <xdr:col>0</xdr:col>
                    <xdr:colOff>209550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95250</xdr:rowOff>
                  </from>
                  <to>
                    <xdr:col>0</xdr:col>
                    <xdr:colOff>323850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6" name="Check Box 31">
              <controlPr defaultSize="0" autoFill="0" autoLine="0" autoPict="0">
                <anchor moveWithCells="1">
                  <from>
                    <xdr:col>0</xdr:col>
                    <xdr:colOff>19050</xdr:colOff>
                    <xdr:row>49</xdr:row>
                    <xdr:rowOff>257175</xdr:rowOff>
                  </from>
                  <to>
                    <xdr:col>0</xdr:col>
                    <xdr:colOff>323850</xdr:colOff>
                    <xdr:row>50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7" name="Check Box 32">
              <controlPr defaultSize="0" autoFill="0" autoLine="0" autoPict="0">
                <anchor moveWithCells="1">
                  <from>
                    <xdr:col>0</xdr:col>
                    <xdr:colOff>19050</xdr:colOff>
                    <xdr:row>50</xdr:row>
                    <xdr:rowOff>257175</xdr:rowOff>
                  </from>
                  <to>
                    <xdr:col>0</xdr:col>
                    <xdr:colOff>323850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8" name="Check Box 34">
              <controlPr defaultSize="0" autoFill="0" autoLine="0" autoPict="0">
                <anchor moveWithCells="1">
                  <from>
                    <xdr:col>0</xdr:col>
                    <xdr:colOff>28575</xdr:colOff>
                    <xdr:row>49</xdr:row>
                    <xdr:rowOff>57150</xdr:rowOff>
                  </from>
                  <to>
                    <xdr:col>0</xdr:col>
                    <xdr:colOff>247650</xdr:colOff>
                    <xdr:row>49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9"/>
  <sheetViews>
    <sheetView topLeftCell="A29" zoomScaleNormal="100" zoomScalePageLayoutView="60" workbookViewId="0">
      <selection activeCell="H39" sqref="H39"/>
    </sheetView>
  </sheetViews>
  <sheetFormatPr baseColWidth="10" defaultRowHeight="15" x14ac:dyDescent="0.25"/>
  <cols>
    <col min="1" max="1" width="51.85546875" customWidth="1"/>
    <col min="2" max="2" width="16.5703125" customWidth="1"/>
    <col min="3" max="3" width="14.7109375" bestFit="1" customWidth="1"/>
    <col min="4" max="4" width="33.85546875" customWidth="1"/>
    <col min="5" max="5" width="30.28515625" customWidth="1"/>
    <col min="6" max="6" width="18.42578125" customWidth="1"/>
  </cols>
  <sheetData>
    <row r="1" spans="1:7" x14ac:dyDescent="0.25">
      <c r="A1" s="1" t="s">
        <v>436</v>
      </c>
      <c r="B1" s="423">
        <f>'1-Déclarations'!B1</f>
        <v>0</v>
      </c>
      <c r="C1" s="423"/>
      <c r="D1" s="423"/>
      <c r="E1" s="423"/>
      <c r="F1" s="423"/>
    </row>
    <row r="2" spans="1:7" x14ac:dyDescent="0.25">
      <c r="A2" s="1" t="s">
        <v>0</v>
      </c>
      <c r="B2" s="423">
        <f>'1-Déclarations'!B2</f>
        <v>0</v>
      </c>
      <c r="C2" s="423"/>
      <c r="D2" s="423"/>
      <c r="E2" s="423"/>
      <c r="F2" s="423"/>
    </row>
    <row r="3" spans="1:7" x14ac:dyDescent="0.25">
      <c r="A3" s="9" t="s">
        <v>19</v>
      </c>
      <c r="B3" s="423">
        <f>'1-Déclarations'!B3</f>
        <v>0</v>
      </c>
      <c r="C3" s="423"/>
      <c r="D3" s="423"/>
      <c r="E3" s="423"/>
      <c r="F3" s="423"/>
    </row>
    <row r="4" spans="1:7" x14ac:dyDescent="0.25">
      <c r="A4" s="423"/>
      <c r="B4" s="423"/>
      <c r="C4" s="423"/>
      <c r="D4" s="423"/>
      <c r="E4" s="423"/>
      <c r="F4" s="423"/>
    </row>
    <row r="5" spans="1:7" x14ac:dyDescent="0.25">
      <c r="A5" s="425" t="s">
        <v>14</v>
      </c>
      <c r="B5" s="425"/>
      <c r="C5" s="425"/>
      <c r="D5" s="425"/>
      <c r="E5" s="425"/>
      <c r="F5" s="425"/>
    </row>
    <row r="6" spans="1:7" x14ac:dyDescent="0.25">
      <c r="A6" s="425"/>
      <c r="B6" s="425"/>
      <c r="C6" s="425"/>
      <c r="D6" s="425"/>
      <c r="E6" s="425"/>
      <c r="F6" s="425"/>
    </row>
    <row r="7" spans="1:7" x14ac:dyDescent="0.25">
      <c r="A7" s="11" t="s">
        <v>15</v>
      </c>
      <c r="B7" s="414"/>
      <c r="C7" s="414"/>
      <c r="D7" s="414"/>
      <c r="E7" s="414"/>
      <c r="F7" s="424"/>
    </row>
    <row r="8" spans="1:7" x14ac:dyDescent="0.25">
      <c r="A8" s="11" t="s">
        <v>369</v>
      </c>
      <c r="B8" s="414"/>
      <c r="C8" s="414"/>
      <c r="D8" s="414"/>
      <c r="E8" s="414"/>
      <c r="F8" s="424"/>
    </row>
    <row r="9" spans="1:7" x14ac:dyDescent="0.25">
      <c r="A9" s="436" t="s">
        <v>368</v>
      </c>
      <c r="B9" s="426"/>
      <c r="C9" s="426"/>
      <c r="D9" s="426"/>
      <c r="E9" s="426"/>
      <c r="F9" s="427"/>
    </row>
    <row r="10" spans="1:7" x14ac:dyDescent="0.25">
      <c r="A10" s="436"/>
      <c r="B10" s="426"/>
      <c r="C10" s="426"/>
      <c r="D10" s="426"/>
      <c r="E10" s="426"/>
      <c r="F10" s="427"/>
    </row>
    <row r="11" spans="1:7" x14ac:dyDescent="0.25">
      <c r="A11" s="436"/>
      <c r="B11" s="426"/>
      <c r="C11" s="426"/>
      <c r="D11" s="426"/>
      <c r="E11" s="426"/>
      <c r="F11" s="427"/>
    </row>
    <row r="12" spans="1:7" x14ac:dyDescent="0.25">
      <c r="A12" s="436"/>
      <c r="B12" s="426"/>
      <c r="C12" s="426"/>
      <c r="D12" s="426"/>
      <c r="E12" s="426"/>
      <c r="F12" s="427"/>
    </row>
    <row r="13" spans="1:7" ht="25.5" x14ac:dyDescent="0.25">
      <c r="A13" s="125" t="s">
        <v>423</v>
      </c>
      <c r="B13" s="430"/>
      <c r="C13" s="430"/>
      <c r="D13" s="435" t="s">
        <v>383</v>
      </c>
      <c r="E13" s="435"/>
      <c r="F13" s="435"/>
    </row>
    <row r="14" spans="1:7" x14ac:dyDescent="0.25">
      <c r="A14" s="125" t="s">
        <v>422</v>
      </c>
      <c r="B14" s="430"/>
      <c r="C14" s="430"/>
      <c r="D14" s="435"/>
      <c r="E14" s="435"/>
      <c r="F14" s="435"/>
    </row>
    <row r="15" spans="1:7" x14ac:dyDescent="0.25">
      <c r="A15" s="430"/>
      <c r="B15" s="430"/>
      <c r="C15" s="430"/>
      <c r="D15" s="430"/>
      <c r="E15" s="430"/>
      <c r="F15" s="430"/>
    </row>
    <row r="16" spans="1:7" ht="25.5" customHeight="1" x14ac:dyDescent="0.25">
      <c r="A16" s="437" t="s">
        <v>370</v>
      </c>
      <c r="B16" s="437"/>
      <c r="C16" s="437"/>
      <c r="D16" s="437"/>
      <c r="E16" s="437"/>
      <c r="F16" s="437"/>
      <c r="G16" s="260"/>
    </row>
    <row r="17" spans="1:7" ht="19.5" customHeight="1" x14ac:dyDescent="0.25">
      <c r="A17" s="428" t="s">
        <v>463</v>
      </c>
      <c r="B17" s="428"/>
      <c r="C17" s="428"/>
      <c r="D17" s="428"/>
      <c r="E17" s="428"/>
      <c r="F17" s="428"/>
      <c r="G17" s="260"/>
    </row>
    <row r="18" spans="1:7" ht="34.5" customHeight="1" x14ac:dyDescent="0.25">
      <c r="A18" s="296" t="s">
        <v>371</v>
      </c>
      <c r="B18" s="297" t="s">
        <v>372</v>
      </c>
      <c r="C18" s="297" t="s">
        <v>16</v>
      </c>
      <c r="D18" s="367" t="s">
        <v>464</v>
      </c>
      <c r="E18" s="367" t="s">
        <v>429</v>
      </c>
      <c r="F18" s="298" t="s">
        <v>373</v>
      </c>
      <c r="G18" s="260"/>
    </row>
    <row r="19" spans="1:7" ht="15.75" customHeight="1" x14ac:dyDescent="0.25">
      <c r="A19" s="299" t="s">
        <v>375</v>
      </c>
      <c r="B19" s="272"/>
      <c r="C19" s="300"/>
      <c r="D19" s="301"/>
      <c r="E19" s="301"/>
      <c r="F19" s="305"/>
      <c r="G19" s="260"/>
    </row>
    <row r="20" spans="1:7" ht="15" customHeight="1" x14ac:dyDescent="0.25">
      <c r="A20" s="299" t="s">
        <v>376</v>
      </c>
      <c r="B20" s="272"/>
      <c r="C20" s="300"/>
      <c r="D20" s="301"/>
      <c r="E20" s="301"/>
      <c r="F20" s="305"/>
      <c r="G20" s="260"/>
    </row>
    <row r="21" spans="1:7" ht="15" customHeight="1" x14ac:dyDescent="0.25">
      <c r="A21" s="299" t="s">
        <v>377</v>
      </c>
      <c r="B21" s="272"/>
      <c r="C21" s="300"/>
      <c r="D21" s="301"/>
      <c r="E21" s="301"/>
      <c r="F21" s="305"/>
      <c r="G21" s="260"/>
    </row>
    <row r="22" spans="1:7" ht="19.5" customHeight="1" x14ac:dyDescent="0.25">
      <c r="A22" s="299" t="s">
        <v>378</v>
      </c>
      <c r="B22" s="272"/>
      <c r="C22" s="300"/>
      <c r="D22" s="301"/>
      <c r="E22" s="301"/>
      <c r="F22" s="305"/>
      <c r="G22" s="260"/>
    </row>
    <row r="23" spans="1:7" ht="18" customHeight="1" x14ac:dyDescent="0.25">
      <c r="A23" s="299" t="s">
        <v>379</v>
      </c>
      <c r="B23" s="272"/>
      <c r="C23" s="300"/>
      <c r="D23" s="301"/>
      <c r="E23" s="301"/>
      <c r="F23" s="305"/>
      <c r="G23" s="260"/>
    </row>
    <row r="24" spans="1:7" ht="18" customHeight="1" x14ac:dyDescent="0.25">
      <c r="A24" s="299" t="s">
        <v>381</v>
      </c>
      <c r="B24" s="272"/>
      <c r="C24" s="300"/>
      <c r="D24" s="301"/>
      <c r="E24" s="301"/>
      <c r="F24" s="305"/>
      <c r="G24" s="260"/>
    </row>
    <row r="25" spans="1:7" ht="18" customHeight="1" thickBot="1" x14ac:dyDescent="0.3">
      <c r="A25" s="303" t="s">
        <v>382</v>
      </c>
      <c r="B25" s="272"/>
      <c r="C25" s="300"/>
      <c r="D25" s="301"/>
      <c r="E25" s="301"/>
      <c r="F25" s="305"/>
      <c r="G25" s="260"/>
    </row>
    <row r="26" spans="1:7" ht="18" customHeight="1" thickBot="1" x14ac:dyDescent="0.3">
      <c r="A26" s="299"/>
      <c r="B26" s="272"/>
      <c r="C26" s="300"/>
      <c r="D26" s="301"/>
      <c r="E26" s="302" t="s">
        <v>380</v>
      </c>
      <c r="F26" s="304">
        <f>SUM(F19:F25)</f>
        <v>0</v>
      </c>
      <c r="G26" s="260"/>
    </row>
    <row r="27" spans="1:7" ht="15.75" customHeight="1" x14ac:dyDescent="0.25">
      <c r="A27" s="432" t="s">
        <v>374</v>
      </c>
      <c r="B27" s="433"/>
      <c r="C27" s="433"/>
      <c r="D27" s="433"/>
      <c r="E27" s="433"/>
      <c r="F27" s="434"/>
      <c r="G27" s="260"/>
    </row>
    <row r="28" spans="1:7" ht="15" customHeight="1" x14ac:dyDescent="0.25">
      <c r="A28" s="429"/>
      <c r="B28" s="429"/>
      <c r="C28" s="429"/>
      <c r="D28" s="429"/>
      <c r="E28" s="429"/>
      <c r="F28" s="429"/>
      <c r="G28" s="260"/>
    </row>
    <row r="29" spans="1:7" ht="30" customHeight="1" x14ac:dyDescent="0.25">
      <c r="A29" s="431" t="s">
        <v>365</v>
      </c>
      <c r="B29" s="425"/>
      <c r="C29" s="425"/>
      <c r="D29" s="425"/>
      <c r="E29" s="425"/>
      <c r="F29" s="425"/>
    </row>
    <row r="30" spans="1:7" s="253" customFormat="1" ht="23.25" customHeight="1" x14ac:dyDescent="0.25">
      <c r="A30" s="389" t="s">
        <v>318</v>
      </c>
      <c r="B30" s="389"/>
      <c r="C30" s="389"/>
      <c r="D30" s="413"/>
      <c r="E30" s="413"/>
      <c r="F30" s="413"/>
    </row>
    <row r="31" spans="1:7" x14ac:dyDescent="0.25">
      <c r="A31" s="389" t="s">
        <v>366</v>
      </c>
      <c r="B31" s="389"/>
      <c r="C31" s="389"/>
      <c r="D31" s="413"/>
      <c r="E31" s="413"/>
      <c r="F31" s="413"/>
    </row>
    <row r="32" spans="1:7" x14ac:dyDescent="0.25">
      <c r="A32" s="389" t="s">
        <v>364</v>
      </c>
      <c r="B32" s="389"/>
      <c r="C32" s="389"/>
      <c r="D32" s="413"/>
      <c r="E32" s="413"/>
      <c r="F32" s="413"/>
    </row>
    <row r="33" spans="1:7" x14ac:dyDescent="0.25">
      <c r="A33" s="389" t="s">
        <v>319</v>
      </c>
      <c r="B33" s="389"/>
      <c r="C33" s="389"/>
      <c r="D33" s="413"/>
      <c r="E33" s="413"/>
      <c r="F33" s="413"/>
    </row>
    <row r="34" spans="1:7" x14ac:dyDescent="0.25">
      <c r="A34" s="389" t="s">
        <v>386</v>
      </c>
      <c r="B34" s="389"/>
      <c r="C34" s="389"/>
      <c r="D34" s="413"/>
      <c r="E34" s="413"/>
      <c r="F34" s="413"/>
      <c r="G34" s="260"/>
    </row>
    <row r="35" spans="1:7" x14ac:dyDescent="0.25">
      <c r="A35" s="389" t="s">
        <v>16</v>
      </c>
      <c r="B35" s="389"/>
      <c r="C35" s="389"/>
      <c r="D35" s="413"/>
      <c r="E35" s="413"/>
      <c r="F35" s="413"/>
    </row>
    <row r="36" spans="1:7" ht="21.75" customHeight="1" x14ac:dyDescent="0.25">
      <c r="A36" s="306" t="s">
        <v>367</v>
      </c>
      <c r="B36" s="389"/>
      <c r="C36" s="389"/>
      <c r="D36" s="111" t="s">
        <v>167</v>
      </c>
      <c r="E36" s="439" t="s">
        <v>321</v>
      </c>
      <c r="F36" s="440"/>
    </row>
    <row r="37" spans="1:7" x14ac:dyDescent="0.25">
      <c r="A37" s="389" t="s">
        <v>465</v>
      </c>
      <c r="B37" s="389"/>
      <c r="C37" s="389"/>
      <c r="D37" s="4"/>
      <c r="E37" s="438" t="s">
        <v>281</v>
      </c>
      <c r="F37" s="438"/>
    </row>
    <row r="38" spans="1:7" ht="15" customHeight="1" x14ac:dyDescent="0.25">
      <c r="A38" s="389" t="s">
        <v>466</v>
      </c>
      <c r="B38" s="389"/>
      <c r="C38" s="389"/>
      <c r="D38" s="413"/>
      <c r="E38" s="413"/>
      <c r="F38" s="413"/>
    </row>
    <row r="39" spans="1:7" x14ac:dyDescent="0.25">
      <c r="A39" s="389" t="s">
        <v>467</v>
      </c>
      <c r="B39" s="389"/>
      <c r="C39" s="389"/>
      <c r="D39" s="414"/>
      <c r="E39" s="414"/>
      <c r="F39" s="414"/>
    </row>
    <row r="40" spans="1:7" ht="15" customHeight="1" x14ac:dyDescent="0.25">
      <c r="A40" s="389" t="s">
        <v>468</v>
      </c>
      <c r="B40" s="389"/>
      <c r="C40" s="389"/>
      <c r="D40" s="413"/>
      <c r="E40" s="413"/>
      <c r="F40" s="413"/>
    </row>
    <row r="41" spans="1:7" ht="15" customHeight="1" x14ac:dyDescent="0.25">
      <c r="A41" s="389" t="s">
        <v>469</v>
      </c>
      <c r="B41" s="389"/>
      <c r="C41" s="389"/>
      <c r="D41" s="413"/>
      <c r="E41" s="413"/>
      <c r="F41" s="413"/>
    </row>
    <row r="42" spans="1:7" ht="15" customHeight="1" x14ac:dyDescent="0.25">
      <c r="A42" s="389" t="s">
        <v>346</v>
      </c>
      <c r="B42" s="389"/>
      <c r="C42" s="389"/>
      <c r="D42" s="273" t="s">
        <v>46</v>
      </c>
      <c r="E42" s="415" t="s">
        <v>166</v>
      </c>
      <c r="F42" s="415"/>
    </row>
    <row r="43" spans="1:7" ht="15" customHeight="1" x14ac:dyDescent="0.25">
      <c r="A43" s="389"/>
      <c r="B43" s="389"/>
      <c r="C43" s="389"/>
      <c r="D43" s="4"/>
      <c r="E43" s="413"/>
      <c r="F43" s="413"/>
    </row>
    <row r="44" spans="1:7" ht="15" customHeight="1" x14ac:dyDescent="0.25">
      <c r="A44" s="389"/>
      <c r="B44" s="389"/>
      <c r="C44" s="389"/>
      <c r="D44" s="4"/>
      <c r="E44" s="413"/>
      <c r="F44" s="413"/>
    </row>
    <row r="45" spans="1:7" x14ac:dyDescent="0.25">
      <c r="A45" s="389" t="s">
        <v>344</v>
      </c>
      <c r="B45" s="389"/>
      <c r="C45" s="389"/>
      <c r="D45" s="416" t="s">
        <v>470</v>
      </c>
      <c r="E45" s="416"/>
      <c r="F45" s="4"/>
    </row>
    <row r="46" spans="1:7" x14ac:dyDescent="0.25">
      <c r="A46" s="389"/>
      <c r="B46" s="389"/>
      <c r="C46" s="389"/>
      <c r="D46" s="416" t="s">
        <v>471</v>
      </c>
      <c r="E46" s="416"/>
      <c r="F46" s="4"/>
    </row>
    <row r="47" spans="1:7" x14ac:dyDescent="0.25">
      <c r="A47" s="389"/>
      <c r="B47" s="389"/>
      <c r="C47" s="389"/>
      <c r="D47" s="416" t="s">
        <v>472</v>
      </c>
      <c r="E47" s="416"/>
      <c r="F47" s="4"/>
    </row>
    <row r="48" spans="1:7" x14ac:dyDescent="0.25">
      <c r="A48" s="389"/>
      <c r="B48" s="389"/>
      <c r="C48" s="389"/>
      <c r="D48" s="416" t="s">
        <v>384</v>
      </c>
      <c r="E48" s="416"/>
      <c r="F48" s="4"/>
    </row>
    <row r="49" spans="1:6" ht="24.6" customHeight="1" x14ac:dyDescent="0.25">
      <c r="A49" s="389" t="s">
        <v>320</v>
      </c>
      <c r="B49" s="389"/>
      <c r="C49" s="389"/>
      <c r="D49" s="422" t="s">
        <v>17</v>
      </c>
      <c r="E49" s="422"/>
      <c r="F49" s="422"/>
    </row>
    <row r="50" spans="1:6" ht="15.95" customHeight="1" x14ac:dyDescent="0.25">
      <c r="A50" s="389"/>
      <c r="B50" s="389"/>
      <c r="C50" s="389"/>
      <c r="D50" s="369" t="s">
        <v>434</v>
      </c>
      <c r="E50" s="354"/>
      <c r="F50" s="354"/>
    </row>
    <row r="51" spans="1:6" ht="14.1" customHeight="1" x14ac:dyDescent="0.25">
      <c r="A51" s="389"/>
      <c r="B51" s="389"/>
      <c r="C51" s="389"/>
      <c r="D51" s="414"/>
      <c r="E51" s="414"/>
      <c r="F51" s="414"/>
    </row>
    <row r="52" spans="1:6" x14ac:dyDescent="0.25">
      <c r="A52" s="389"/>
      <c r="B52" s="389"/>
      <c r="C52" s="389"/>
      <c r="D52" s="414"/>
      <c r="E52" s="414"/>
      <c r="F52" s="414"/>
    </row>
    <row r="53" spans="1:6" x14ac:dyDescent="0.25">
      <c r="A53" s="389"/>
      <c r="B53" s="389"/>
      <c r="C53" s="389"/>
      <c r="D53" s="414"/>
      <c r="E53" s="414"/>
      <c r="F53" s="414"/>
    </row>
    <row r="54" spans="1:6" ht="21" customHeight="1" x14ac:dyDescent="0.25">
      <c r="A54" s="389" t="s">
        <v>347</v>
      </c>
      <c r="B54" s="389"/>
      <c r="C54" s="389"/>
      <c r="D54" s="420" t="s">
        <v>345</v>
      </c>
      <c r="E54" s="420"/>
      <c r="F54" s="420"/>
    </row>
    <row r="55" spans="1:6" ht="52.5" customHeight="1" x14ac:dyDescent="0.25">
      <c r="A55" s="389" t="s">
        <v>18</v>
      </c>
      <c r="B55" s="389"/>
      <c r="C55" s="389"/>
      <c r="D55" s="5"/>
      <c r="E55" s="421" t="s">
        <v>282</v>
      </c>
      <c r="F55" s="421"/>
    </row>
    <row r="56" spans="1:6" ht="8.25" customHeight="1" x14ac:dyDescent="0.25">
      <c r="A56" s="418"/>
      <c r="B56" s="419"/>
      <c r="C56" s="419"/>
      <c r="D56" s="419"/>
      <c r="E56" s="419"/>
      <c r="F56" s="419"/>
    </row>
    <row r="58" spans="1:6" x14ac:dyDescent="0.25">
      <c r="A58" s="417" t="s">
        <v>37</v>
      </c>
      <c r="B58" s="417"/>
      <c r="C58" s="417"/>
      <c r="D58" s="417"/>
      <c r="E58" s="417"/>
      <c r="F58" s="417"/>
    </row>
    <row r="59" spans="1:6" ht="29.25" customHeight="1" x14ac:dyDescent="0.25">
      <c r="A59" s="410" t="s">
        <v>419</v>
      </c>
      <c r="B59" s="410"/>
      <c r="C59" s="410"/>
      <c r="D59" s="410"/>
      <c r="E59" s="410"/>
      <c r="F59" s="410"/>
    </row>
    <row r="60" spans="1:6" ht="23.1" customHeight="1" x14ac:dyDescent="0.25">
      <c r="A60" s="411" t="s">
        <v>415</v>
      </c>
      <c r="B60" s="411"/>
      <c r="C60" s="411"/>
      <c r="D60" s="411"/>
      <c r="E60" s="411"/>
      <c r="F60" s="411"/>
    </row>
    <row r="61" spans="1:6" ht="105.75" customHeight="1" x14ac:dyDescent="0.25">
      <c r="A61" s="412"/>
      <c r="B61" s="412"/>
      <c r="C61" s="412"/>
      <c r="D61" s="412"/>
      <c r="E61" s="412"/>
      <c r="F61" s="412"/>
    </row>
    <row r="62" spans="1:6" ht="23.1" customHeight="1" x14ac:dyDescent="0.25">
      <c r="A62" s="411" t="s">
        <v>416</v>
      </c>
      <c r="B62" s="411"/>
      <c r="C62" s="411"/>
      <c r="D62" s="411"/>
      <c r="E62" s="411"/>
      <c r="F62" s="411"/>
    </row>
    <row r="63" spans="1:6" ht="105.75" customHeight="1" x14ac:dyDescent="0.25">
      <c r="A63" s="412"/>
      <c r="B63" s="412"/>
      <c r="C63" s="412"/>
      <c r="D63" s="412"/>
      <c r="E63" s="412"/>
      <c r="F63" s="412"/>
    </row>
    <row r="64" spans="1:6" ht="23.1" customHeight="1" x14ac:dyDescent="0.25">
      <c r="A64" s="411" t="s">
        <v>223</v>
      </c>
      <c r="B64" s="411"/>
      <c r="C64" s="411"/>
      <c r="D64" s="411"/>
      <c r="E64" s="411"/>
      <c r="F64" s="411"/>
    </row>
    <row r="65" spans="1:6" ht="104.25" customHeight="1" x14ac:dyDescent="0.25">
      <c r="A65" s="412"/>
      <c r="B65" s="412"/>
      <c r="C65" s="412"/>
      <c r="D65" s="412"/>
      <c r="E65" s="412"/>
      <c r="F65" s="412"/>
    </row>
    <row r="66" spans="1:6" ht="23.1" customHeight="1" x14ac:dyDescent="0.25">
      <c r="A66" s="411" t="s">
        <v>417</v>
      </c>
      <c r="B66" s="411"/>
      <c r="C66" s="411"/>
      <c r="D66" s="411"/>
      <c r="E66" s="411"/>
      <c r="F66" s="411"/>
    </row>
    <row r="67" spans="1:6" ht="104.25" customHeight="1" x14ac:dyDescent="0.25">
      <c r="A67" s="412"/>
      <c r="B67" s="412"/>
      <c r="C67" s="412"/>
      <c r="D67" s="412"/>
      <c r="E67" s="412"/>
      <c r="F67" s="412"/>
    </row>
    <row r="68" spans="1:6" ht="23.1" customHeight="1" x14ac:dyDescent="0.25">
      <c r="A68" s="411" t="s">
        <v>418</v>
      </c>
      <c r="B68" s="411"/>
      <c r="C68" s="411"/>
      <c r="D68" s="411"/>
      <c r="E68" s="411"/>
      <c r="F68" s="411"/>
    </row>
    <row r="69" spans="1:6" ht="104.25" customHeight="1" x14ac:dyDescent="0.25">
      <c r="A69" s="412"/>
      <c r="B69" s="412"/>
      <c r="C69" s="412"/>
      <c r="D69" s="412"/>
      <c r="E69" s="412"/>
      <c r="F69" s="41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</sheetData>
  <mergeCells count="77">
    <mergeCell ref="A35:C35"/>
    <mergeCell ref="E37:F37"/>
    <mergeCell ref="D34:F34"/>
    <mergeCell ref="E36:F36"/>
    <mergeCell ref="A31:C31"/>
    <mergeCell ref="D35:F35"/>
    <mergeCell ref="D31:F31"/>
    <mergeCell ref="B36:C36"/>
    <mergeCell ref="D32:F32"/>
    <mergeCell ref="A16:F16"/>
    <mergeCell ref="A32:C32"/>
    <mergeCell ref="A33:C33"/>
    <mergeCell ref="A34:C34"/>
    <mergeCell ref="D33:F33"/>
    <mergeCell ref="B10:F10"/>
    <mergeCell ref="B9:F9"/>
    <mergeCell ref="B11:F11"/>
    <mergeCell ref="B12:F12"/>
    <mergeCell ref="A30:C30"/>
    <mergeCell ref="A17:F17"/>
    <mergeCell ref="A28:F28"/>
    <mergeCell ref="B13:C13"/>
    <mergeCell ref="A29:F29"/>
    <mergeCell ref="A27:F27"/>
    <mergeCell ref="D13:F13"/>
    <mergeCell ref="D30:F30"/>
    <mergeCell ref="A9:A12"/>
    <mergeCell ref="B14:C14"/>
    <mergeCell ref="D14:F14"/>
    <mergeCell ref="A15:F15"/>
    <mergeCell ref="B1:F1"/>
    <mergeCell ref="B2:F2"/>
    <mergeCell ref="B3:F3"/>
    <mergeCell ref="B7:F7"/>
    <mergeCell ref="B8:F8"/>
    <mergeCell ref="A4:F4"/>
    <mergeCell ref="A5:F6"/>
    <mergeCell ref="A68:F68"/>
    <mergeCell ref="A69:F69"/>
    <mergeCell ref="A45:C48"/>
    <mergeCell ref="A56:F56"/>
    <mergeCell ref="D54:F54"/>
    <mergeCell ref="E55:F55"/>
    <mergeCell ref="A55:C55"/>
    <mergeCell ref="A54:C54"/>
    <mergeCell ref="A49:C53"/>
    <mergeCell ref="D53:F53"/>
    <mergeCell ref="D52:F52"/>
    <mergeCell ref="D51:F51"/>
    <mergeCell ref="D45:E45"/>
    <mergeCell ref="D49:F49"/>
    <mergeCell ref="D48:E48"/>
    <mergeCell ref="D46:E46"/>
    <mergeCell ref="A66:F66"/>
    <mergeCell ref="A67:F67"/>
    <mergeCell ref="A64:F64"/>
    <mergeCell ref="A65:F65"/>
    <mergeCell ref="A37:C37"/>
    <mergeCell ref="A38:C38"/>
    <mergeCell ref="A39:C39"/>
    <mergeCell ref="D38:F38"/>
    <mergeCell ref="D39:F39"/>
    <mergeCell ref="D41:F41"/>
    <mergeCell ref="E42:F42"/>
    <mergeCell ref="E43:F43"/>
    <mergeCell ref="E44:F44"/>
    <mergeCell ref="D40:F40"/>
    <mergeCell ref="D47:E47"/>
    <mergeCell ref="A58:F58"/>
    <mergeCell ref="A59:F59"/>
    <mergeCell ref="A62:F62"/>
    <mergeCell ref="A63:F63"/>
    <mergeCell ref="A40:C40"/>
    <mergeCell ref="A41:C41"/>
    <mergeCell ref="A42:C44"/>
    <mergeCell ref="A60:F60"/>
    <mergeCell ref="A61:F61"/>
  </mergeCells>
  <dataValidations disablePrompts="1" count="1">
    <dataValidation type="list" allowBlank="1" showInputMessage="1" showErrorMessage="1" sqref="D34:F34" xr:uid="{E04D66C1-6F9B-490A-B404-87438070DEE1}">
      <formula1>"Alternatif , Classique , Country , Folk contemporain , Hip hop , Instrumental , Jazz , Jeunesse , Musique du monde , Musique urbaine , Pop rock , Populaire , Rock , Traditionnel"</formula1>
    </dataValidation>
  </dataValidations>
  <printOptions horizontalCentered="1" gridLines="1"/>
  <pageMargins left="0.23622047244094491" right="0.23622047244094491" top="1.1417322834645669" bottom="0.74803149606299213" header="0.31496062992125984" footer="0.31496062992125984"/>
  <pageSetup scale="61" fitToHeight="0" orientation="portrait" r:id="rId1"/>
  <headerFooter>
    <oddHeader>&amp;L&amp;G&amp;R&amp;"-,Gras"Commercialisation 2023-2024
Formulaire Accès 2 - Seuils            
&amp;A
&amp;P de &amp;N</oddHeader>
  </headerFooter>
  <rowBreaks count="1" manualBreakCount="1">
    <brk id="57" max="5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1</xdr:col>
                    <xdr:colOff>247650</xdr:colOff>
                    <xdr:row>11</xdr:row>
                    <xdr:rowOff>133350</xdr:rowOff>
                  </from>
                  <to>
                    <xdr:col>1</xdr:col>
                    <xdr:colOff>704850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4</xdr:col>
                    <xdr:colOff>962025</xdr:colOff>
                    <xdr:row>48</xdr:row>
                    <xdr:rowOff>38100</xdr:rowOff>
                  </from>
                  <to>
                    <xdr:col>4</xdr:col>
                    <xdr:colOff>1600200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4</xdr:col>
                    <xdr:colOff>1581150</xdr:colOff>
                    <xdr:row>48</xdr:row>
                    <xdr:rowOff>9525</xdr:rowOff>
                  </from>
                  <to>
                    <xdr:col>5</xdr:col>
                    <xdr:colOff>438150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3</xdr:col>
                    <xdr:colOff>66675</xdr:colOff>
                    <xdr:row>49</xdr:row>
                    <xdr:rowOff>104775</xdr:rowOff>
                  </from>
                  <to>
                    <xdr:col>3</xdr:col>
                    <xdr:colOff>1828800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3</xdr:col>
                    <xdr:colOff>66675</xdr:colOff>
                    <xdr:row>50</xdr:row>
                    <xdr:rowOff>152400</xdr:rowOff>
                  </from>
                  <to>
                    <xdr:col>3</xdr:col>
                    <xdr:colOff>1504950</xdr:colOff>
                    <xdr:row>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3</xdr:col>
                    <xdr:colOff>57150</xdr:colOff>
                    <xdr:row>51</xdr:row>
                    <xdr:rowOff>95250</xdr:rowOff>
                  </from>
                  <to>
                    <xdr:col>3</xdr:col>
                    <xdr:colOff>2076450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4</xdr:col>
                    <xdr:colOff>990600</xdr:colOff>
                    <xdr:row>52</xdr:row>
                    <xdr:rowOff>180975</xdr:rowOff>
                  </from>
                  <to>
                    <xdr:col>4</xdr:col>
                    <xdr:colOff>1790700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3</xdr:col>
                    <xdr:colOff>66675</xdr:colOff>
                    <xdr:row>54</xdr:row>
                    <xdr:rowOff>142875</xdr:rowOff>
                  </from>
                  <to>
                    <xdr:col>3</xdr:col>
                    <xdr:colOff>942975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3</xdr:col>
                    <xdr:colOff>581025</xdr:colOff>
                    <xdr:row>54</xdr:row>
                    <xdr:rowOff>142875</xdr:rowOff>
                  </from>
                  <to>
                    <xdr:col>3</xdr:col>
                    <xdr:colOff>1457325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0</xdr:col>
                    <xdr:colOff>4010025</xdr:colOff>
                    <xdr:row>34</xdr:row>
                    <xdr:rowOff>133350</xdr:rowOff>
                  </from>
                  <to>
                    <xdr:col>1</xdr:col>
                    <xdr:colOff>876300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4</xdr:col>
                    <xdr:colOff>85725</xdr:colOff>
                    <xdr:row>34</xdr:row>
                    <xdr:rowOff>114300</xdr:rowOff>
                  </from>
                  <to>
                    <xdr:col>4</xdr:col>
                    <xdr:colOff>962025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9525</xdr:rowOff>
                  </from>
                  <to>
                    <xdr:col>3</xdr:col>
                    <xdr:colOff>876300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3</xdr:col>
                    <xdr:colOff>895350</xdr:colOff>
                    <xdr:row>29</xdr:row>
                    <xdr:rowOff>9525</xdr:rowOff>
                  </from>
                  <to>
                    <xdr:col>3</xdr:col>
                    <xdr:colOff>2076450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3</xdr:col>
                    <xdr:colOff>1762125</xdr:colOff>
                    <xdr:row>29</xdr:row>
                    <xdr:rowOff>9525</xdr:rowOff>
                  </from>
                  <to>
                    <xdr:col>4</xdr:col>
                    <xdr:colOff>1943100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2</xdr:col>
                    <xdr:colOff>66675</xdr:colOff>
                    <xdr:row>12</xdr:row>
                    <xdr:rowOff>0</xdr:rowOff>
                  </from>
                  <to>
                    <xdr:col>2</xdr:col>
                    <xdr:colOff>895350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3</xdr:col>
                    <xdr:colOff>57150</xdr:colOff>
                    <xdr:row>52</xdr:row>
                    <xdr:rowOff>95250</xdr:rowOff>
                  </from>
                  <to>
                    <xdr:col>3</xdr:col>
                    <xdr:colOff>552450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3</xdr:col>
                    <xdr:colOff>609600</xdr:colOff>
                    <xdr:row>52</xdr:row>
                    <xdr:rowOff>114300</xdr:rowOff>
                  </from>
                  <to>
                    <xdr:col>3</xdr:col>
                    <xdr:colOff>1257300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defaultSize="0" autoFill="0" autoLine="0" autoPict="0">
                <anchor moveWithCells="1">
                  <from>
                    <xdr:col>4</xdr:col>
                    <xdr:colOff>1581150</xdr:colOff>
                    <xdr:row>52</xdr:row>
                    <xdr:rowOff>85725</xdr:rowOff>
                  </from>
                  <to>
                    <xdr:col>5</xdr:col>
                    <xdr:colOff>333375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1</xdr:col>
                    <xdr:colOff>247650</xdr:colOff>
                    <xdr:row>12</xdr:row>
                    <xdr:rowOff>219075</xdr:rowOff>
                  </from>
                  <to>
                    <xdr:col>1</xdr:col>
                    <xdr:colOff>704850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2</xdr:col>
                    <xdr:colOff>66675</xdr:colOff>
                    <xdr:row>12</xdr:row>
                    <xdr:rowOff>257175</xdr:rowOff>
                  </from>
                  <to>
                    <xdr:col>2</xdr:col>
                    <xdr:colOff>895350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4</xdr:col>
                    <xdr:colOff>1581150</xdr:colOff>
                    <xdr:row>48</xdr:row>
                    <xdr:rowOff>9525</xdr:rowOff>
                  </from>
                  <to>
                    <xdr:col>5</xdr:col>
                    <xdr:colOff>438150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4</xdr:col>
                    <xdr:colOff>962025</xdr:colOff>
                    <xdr:row>49</xdr:row>
                    <xdr:rowOff>0</xdr:rowOff>
                  </from>
                  <to>
                    <xdr:col>4</xdr:col>
                    <xdr:colOff>1600200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4</xdr:col>
                    <xdr:colOff>1581150</xdr:colOff>
                    <xdr:row>48</xdr:row>
                    <xdr:rowOff>285750</xdr:rowOff>
                  </from>
                  <to>
                    <xdr:col>5</xdr:col>
                    <xdr:colOff>438150</xdr:colOff>
                    <xdr:row>50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3"/>
  <sheetViews>
    <sheetView topLeftCell="A8" zoomScaleNormal="100" zoomScaleSheetLayoutView="80" workbookViewId="0"/>
  </sheetViews>
  <sheetFormatPr baseColWidth="10" defaultRowHeight="15" x14ac:dyDescent="0.25"/>
  <cols>
    <col min="1" max="1" width="33" customWidth="1"/>
    <col min="2" max="2" width="31.140625" customWidth="1"/>
    <col min="3" max="3" width="25.42578125" customWidth="1"/>
    <col min="4" max="4" width="24.42578125" customWidth="1"/>
  </cols>
  <sheetData>
    <row r="1" spans="1:4" x14ac:dyDescent="0.25">
      <c r="A1" s="1" t="s">
        <v>436</v>
      </c>
      <c r="B1" s="423">
        <f>'1-Déclarations'!B1</f>
        <v>0</v>
      </c>
      <c r="C1" s="423"/>
      <c r="D1" s="423"/>
    </row>
    <row r="2" spans="1:4" x14ac:dyDescent="0.25">
      <c r="A2" s="1" t="s">
        <v>0</v>
      </c>
      <c r="B2" s="423">
        <f>'1-Déclarations'!B2</f>
        <v>0</v>
      </c>
      <c r="C2" s="423"/>
      <c r="D2" s="423"/>
    </row>
    <row r="3" spans="1:4" x14ac:dyDescent="0.25">
      <c r="A3" s="1" t="s">
        <v>19</v>
      </c>
      <c r="B3" s="423">
        <f>'1-Déclarations'!B3</f>
        <v>0</v>
      </c>
      <c r="C3" s="423"/>
      <c r="D3" s="423"/>
    </row>
    <row r="4" spans="1:4" x14ac:dyDescent="0.25">
      <c r="A4" s="423"/>
      <c r="B4" s="423"/>
      <c r="C4" s="423"/>
      <c r="D4" s="423"/>
    </row>
    <row r="5" spans="1:4" ht="30" customHeight="1" x14ac:dyDescent="0.25">
      <c r="A5" s="443" t="s">
        <v>427</v>
      </c>
      <c r="B5" s="443"/>
      <c r="C5" s="443"/>
      <c r="D5" s="443"/>
    </row>
    <row r="6" spans="1:4" s="7" customFormat="1" ht="24.95" customHeight="1" x14ac:dyDescent="0.25">
      <c r="A6" s="444" t="s">
        <v>181</v>
      </c>
      <c r="B6" s="444"/>
      <c r="C6" s="321" t="s">
        <v>182</v>
      </c>
      <c r="D6" s="322" t="s">
        <v>183</v>
      </c>
    </row>
    <row r="7" spans="1:4" s="5" customFormat="1" ht="20.100000000000001" customHeight="1" x14ac:dyDescent="0.25">
      <c r="A7" s="314" t="s">
        <v>184</v>
      </c>
      <c r="B7" s="315"/>
      <c r="C7" s="316"/>
      <c r="D7" s="316"/>
    </row>
    <row r="8" spans="1:4" s="124" customFormat="1" ht="20.100000000000001" customHeight="1" x14ac:dyDescent="0.25">
      <c r="A8" s="314" t="s">
        <v>246</v>
      </c>
      <c r="B8" s="313" t="s">
        <v>407</v>
      </c>
      <c r="C8" s="316"/>
      <c r="D8" s="316"/>
    </row>
    <row r="9" spans="1:4" s="124" customFormat="1" ht="20.100000000000001" customHeight="1" x14ac:dyDescent="0.25">
      <c r="A9" s="317"/>
      <c r="B9" s="316" t="s">
        <v>408</v>
      </c>
      <c r="C9" s="316"/>
      <c r="D9" s="316"/>
    </row>
    <row r="10" spans="1:4" s="124" customFormat="1" ht="21.75" customHeight="1" x14ac:dyDescent="0.25">
      <c r="A10" s="314" t="s">
        <v>273</v>
      </c>
      <c r="B10" s="318"/>
      <c r="C10" s="316"/>
      <c r="D10" s="316"/>
    </row>
    <row r="11" spans="1:4" s="124" customFormat="1" ht="13.5" customHeight="1" x14ac:dyDescent="0.25">
      <c r="A11" s="442"/>
      <c r="B11" s="442"/>
      <c r="C11" s="442"/>
      <c r="D11" s="442"/>
    </row>
    <row r="12" spans="1:4" s="7" customFormat="1" ht="24.95" customHeight="1" x14ac:dyDescent="0.25">
      <c r="A12" s="320" t="s">
        <v>185</v>
      </c>
      <c r="B12" s="319" t="s">
        <v>323</v>
      </c>
      <c r="C12" s="321" t="s">
        <v>182</v>
      </c>
      <c r="D12" s="322" t="s">
        <v>183</v>
      </c>
    </row>
    <row r="13" spans="1:4" ht="32.450000000000003" customHeight="1" x14ac:dyDescent="0.25">
      <c r="A13" s="323" t="s">
        <v>186</v>
      </c>
      <c r="B13" s="318"/>
      <c r="C13" s="324"/>
      <c r="D13" s="324"/>
    </row>
    <row r="14" spans="1:4" ht="33" customHeight="1" x14ac:dyDescent="0.25">
      <c r="A14" s="323" t="s">
        <v>187</v>
      </c>
      <c r="B14" s="325" t="s">
        <v>188</v>
      </c>
      <c r="C14" s="324"/>
      <c r="D14" s="324"/>
    </row>
    <row r="15" spans="1:4" s="7" customFormat="1" ht="24.95" customHeight="1" x14ac:dyDescent="0.25">
      <c r="A15" s="320" t="s">
        <v>274</v>
      </c>
      <c r="B15" s="319" t="s">
        <v>323</v>
      </c>
      <c r="C15" s="321" t="s">
        <v>182</v>
      </c>
      <c r="D15" s="322" t="s">
        <v>183</v>
      </c>
    </row>
    <row r="16" spans="1:4" s="7" customFormat="1" ht="35.25" customHeight="1" x14ac:dyDescent="0.25">
      <c r="A16" s="326" t="s">
        <v>275</v>
      </c>
      <c r="B16" s="327" t="s">
        <v>276</v>
      </c>
      <c r="C16" s="441" t="s">
        <v>277</v>
      </c>
      <c r="D16" s="441"/>
    </row>
    <row r="17" spans="1:4" s="7" customFormat="1" ht="35.25" customHeight="1" x14ac:dyDescent="0.25">
      <c r="A17" s="328" t="s">
        <v>338</v>
      </c>
      <c r="B17" s="329" t="s">
        <v>278</v>
      </c>
      <c r="C17" s="330"/>
      <c r="D17" s="330"/>
    </row>
    <row r="18" spans="1:4" s="7" customFormat="1" ht="24.95" customHeight="1" x14ac:dyDescent="0.25">
      <c r="A18" s="329" t="s">
        <v>339</v>
      </c>
      <c r="B18" s="329" t="s">
        <v>278</v>
      </c>
      <c r="C18" s="330"/>
      <c r="D18" s="330"/>
    </row>
    <row r="19" spans="1:4" s="7" customFormat="1" ht="24.95" customHeight="1" x14ac:dyDescent="0.25">
      <c r="A19" s="329" t="s">
        <v>340</v>
      </c>
      <c r="B19" s="329" t="s">
        <v>278</v>
      </c>
      <c r="C19" s="330"/>
      <c r="D19" s="330"/>
    </row>
    <row r="20" spans="1:4" s="7" customFormat="1" ht="24.95" customHeight="1" x14ac:dyDescent="0.25">
      <c r="A20" s="329" t="s">
        <v>341</v>
      </c>
      <c r="B20" s="329" t="s">
        <v>278</v>
      </c>
      <c r="C20" s="330"/>
      <c r="D20" s="330"/>
    </row>
    <row r="21" spans="1:4" s="7" customFormat="1" ht="24.95" customHeight="1" x14ac:dyDescent="0.25">
      <c r="A21" s="329" t="s">
        <v>342</v>
      </c>
      <c r="B21" s="329" t="s">
        <v>278</v>
      </c>
      <c r="C21" s="330"/>
      <c r="D21" s="330"/>
    </row>
    <row r="22" spans="1:4" s="7" customFormat="1" ht="24.95" customHeight="1" x14ac:dyDescent="0.25">
      <c r="A22" s="329" t="s">
        <v>343</v>
      </c>
      <c r="B22" s="329" t="s">
        <v>278</v>
      </c>
      <c r="C22" s="330"/>
      <c r="D22" s="330"/>
    </row>
    <row r="23" spans="1:4" s="7" customFormat="1" ht="24.95" customHeight="1" x14ac:dyDescent="0.25">
      <c r="A23" s="329"/>
      <c r="B23" s="329" t="s">
        <v>279</v>
      </c>
      <c r="C23" s="330">
        <f>SUM(C17:C22)</f>
        <v>0</v>
      </c>
      <c r="D23" s="330">
        <f>SUM(D17:D22)</f>
        <v>0</v>
      </c>
    </row>
  </sheetData>
  <mergeCells count="8">
    <mergeCell ref="C16:D16"/>
    <mergeCell ref="A11:D11"/>
    <mergeCell ref="B1:D1"/>
    <mergeCell ref="B2:D2"/>
    <mergeCell ref="A5:D5"/>
    <mergeCell ref="A4:D4"/>
    <mergeCell ref="B3:D3"/>
    <mergeCell ref="A6:B6"/>
  </mergeCells>
  <printOptions horizontalCentered="1" gridLines="1"/>
  <pageMargins left="0.23622047244094491" right="0.23622047244094491" top="1.1417322834645669" bottom="0.74803149606299213" header="0.31496062992125984" footer="0.31496062992125984"/>
  <pageSetup scale="89" fitToHeight="0" orientation="portrait" r:id="rId1"/>
  <headerFooter>
    <oddHeader>&amp;L&amp;G&amp;C&amp;"-,Gras"
&amp;R&amp;"-,Gras" Commercialisation 2023-2024
Formulaire Accès 2 - Seuils            
&amp;A
&amp;P de &amp;N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8"/>
  <sheetViews>
    <sheetView topLeftCell="A65" zoomScaleNormal="100" workbookViewId="0">
      <selection activeCell="D82" sqref="D82"/>
    </sheetView>
  </sheetViews>
  <sheetFormatPr baseColWidth="10" defaultColWidth="31.140625" defaultRowHeight="12.75" x14ac:dyDescent="0.25"/>
  <cols>
    <col min="1" max="1" width="36" style="7" customWidth="1"/>
    <col min="2" max="2" width="36.42578125" style="7" customWidth="1"/>
    <col min="3" max="3" width="20.7109375" style="7" customWidth="1"/>
    <col min="4" max="4" width="19.42578125" style="7" customWidth="1"/>
    <col min="5" max="251" width="11.42578125" style="7" customWidth="1"/>
    <col min="252" max="16384" width="31.140625" style="7"/>
  </cols>
  <sheetData>
    <row r="1" spans="1:4" x14ac:dyDescent="0.2">
      <c r="A1" s="1" t="s">
        <v>436</v>
      </c>
      <c r="B1" s="463">
        <f>'1-Déclarations'!B1</f>
        <v>0</v>
      </c>
      <c r="C1" s="463"/>
      <c r="D1" s="463"/>
    </row>
    <row r="2" spans="1:4" x14ac:dyDescent="0.2">
      <c r="A2" s="8" t="s">
        <v>0</v>
      </c>
      <c r="B2" s="463">
        <f>'1-Déclarations'!B2</f>
        <v>0</v>
      </c>
      <c r="C2" s="463"/>
      <c r="D2" s="463"/>
    </row>
    <row r="3" spans="1:4" x14ac:dyDescent="0.2">
      <c r="A3" s="9" t="s">
        <v>19</v>
      </c>
      <c r="B3" s="463">
        <f>'1-Déclarations'!B3</f>
        <v>0</v>
      </c>
      <c r="C3" s="463"/>
      <c r="D3" s="463"/>
    </row>
    <row r="4" spans="1:4" x14ac:dyDescent="0.2">
      <c r="A4" s="464"/>
      <c r="B4" s="464"/>
      <c r="C4" s="464"/>
      <c r="D4" s="464"/>
    </row>
    <row r="5" spans="1:4" s="12" customFormat="1" ht="24" customHeight="1" x14ac:dyDescent="0.2">
      <c r="A5" s="471" t="s">
        <v>34</v>
      </c>
      <c r="B5" s="472"/>
      <c r="C5" s="472"/>
      <c r="D5" s="473"/>
    </row>
    <row r="6" spans="1:4" s="13" customFormat="1" ht="12" customHeight="1" x14ac:dyDescent="0.2">
      <c r="A6" s="452" t="s">
        <v>32</v>
      </c>
      <c r="B6" s="453"/>
      <c r="C6" s="453"/>
      <c r="D6" s="454"/>
    </row>
    <row r="7" spans="1:4" s="13" customFormat="1" ht="116.1" customHeight="1" x14ac:dyDescent="0.2">
      <c r="A7" s="455"/>
      <c r="B7" s="456"/>
      <c r="C7" s="456"/>
      <c r="D7" s="457"/>
    </row>
    <row r="8" spans="1:4" s="13" customFormat="1" ht="12" customHeight="1" x14ac:dyDescent="0.2">
      <c r="A8" s="452" t="s">
        <v>33</v>
      </c>
      <c r="B8" s="453"/>
      <c r="C8" s="453"/>
      <c r="D8" s="454"/>
    </row>
    <row r="9" spans="1:4" s="13" customFormat="1" ht="128.44999999999999" customHeight="1" x14ac:dyDescent="0.2">
      <c r="A9" s="455"/>
      <c r="B9" s="456"/>
      <c r="C9" s="456"/>
      <c r="D9" s="457"/>
    </row>
    <row r="10" spans="1:4" s="3" customFormat="1" ht="26.25" customHeight="1" x14ac:dyDescent="0.2">
      <c r="A10" s="468" t="s">
        <v>348</v>
      </c>
      <c r="B10" s="469"/>
      <c r="C10" s="469"/>
      <c r="D10" s="470"/>
    </row>
    <row r="11" spans="1:4" s="3" customFormat="1" ht="144.6" customHeight="1" x14ac:dyDescent="0.2">
      <c r="A11" s="455"/>
      <c r="B11" s="456"/>
      <c r="C11" s="456"/>
      <c r="D11" s="457"/>
    </row>
    <row r="12" spans="1:4" s="3" customFormat="1" ht="24.95" customHeight="1" x14ac:dyDescent="0.2">
      <c r="A12" s="458" t="s">
        <v>35</v>
      </c>
      <c r="B12" s="459"/>
      <c r="C12" s="459"/>
      <c r="D12" s="459"/>
    </row>
    <row r="13" spans="1:4" ht="24.95" customHeight="1" x14ac:dyDescent="0.25">
      <c r="A13" s="331" t="s">
        <v>20</v>
      </c>
      <c r="B13" s="118" t="s">
        <v>265</v>
      </c>
      <c r="C13" s="119" t="s">
        <v>264</v>
      </c>
      <c r="D13" s="370" t="s">
        <v>473</v>
      </c>
    </row>
    <row r="14" spans="1:4" ht="12.95" customHeight="1" x14ac:dyDescent="0.25">
      <c r="A14" s="446" t="s">
        <v>387</v>
      </c>
      <c r="B14" s="451"/>
      <c r="C14" s="449"/>
      <c r="D14" s="447"/>
    </row>
    <row r="15" spans="1:4" x14ac:dyDescent="0.25">
      <c r="A15" s="446"/>
      <c r="B15" s="451"/>
      <c r="C15" s="449"/>
      <c r="D15" s="447"/>
    </row>
    <row r="16" spans="1:4" ht="55.5" customHeight="1" x14ac:dyDescent="0.25">
      <c r="A16" s="446"/>
      <c r="B16" s="451"/>
      <c r="C16" s="449"/>
      <c r="D16" s="447"/>
    </row>
    <row r="17" spans="1:4" ht="51" customHeight="1" x14ac:dyDescent="0.25">
      <c r="A17" s="446" t="s">
        <v>258</v>
      </c>
      <c r="B17" s="26" t="s">
        <v>272</v>
      </c>
      <c r="C17" s="27" t="s">
        <v>474</v>
      </c>
      <c r="D17" s="256" t="s">
        <v>333</v>
      </c>
    </row>
    <row r="18" spans="1:4" ht="15" customHeight="1" x14ac:dyDescent="0.25">
      <c r="A18" s="446"/>
      <c r="B18" s="255" t="s">
        <v>257</v>
      </c>
      <c r="C18" s="254"/>
      <c r="D18" s="258"/>
    </row>
    <row r="19" spans="1:4" x14ac:dyDescent="0.25">
      <c r="A19" s="446"/>
      <c r="B19" s="233" t="s">
        <v>261</v>
      </c>
      <c r="C19" s="5"/>
      <c r="D19" s="259"/>
    </row>
    <row r="20" spans="1:4" x14ac:dyDescent="0.25">
      <c r="A20" s="446"/>
      <c r="B20" s="233" t="s">
        <v>262</v>
      </c>
      <c r="C20" s="5"/>
      <c r="D20" s="259"/>
    </row>
    <row r="21" spans="1:4" x14ac:dyDescent="0.25">
      <c r="A21" s="446"/>
      <c r="B21" s="233" t="s">
        <v>263</v>
      </c>
      <c r="C21" s="5"/>
      <c r="D21" s="259"/>
    </row>
    <row r="22" spans="1:4" ht="14.45" customHeight="1" x14ac:dyDescent="0.2">
      <c r="A22" s="445" t="s">
        <v>176</v>
      </c>
      <c r="B22" s="138"/>
      <c r="C22" s="136" t="s">
        <v>177</v>
      </c>
      <c r="D22" s="135">
        <v>0</v>
      </c>
    </row>
    <row r="23" spans="1:4" ht="14.45" customHeight="1" x14ac:dyDescent="0.2">
      <c r="A23" s="445"/>
      <c r="B23" s="138"/>
      <c r="C23" s="134" t="s">
        <v>178</v>
      </c>
      <c r="D23" s="135">
        <v>0</v>
      </c>
    </row>
    <row r="24" spans="1:4" ht="24.95" customHeight="1" x14ac:dyDescent="0.25">
      <c r="A24" s="331" t="s">
        <v>22</v>
      </c>
      <c r="B24" s="118" t="s">
        <v>265</v>
      </c>
      <c r="C24" s="119" t="s">
        <v>264</v>
      </c>
      <c r="D24" s="370" t="s">
        <v>473</v>
      </c>
    </row>
    <row r="25" spans="1:4" ht="35.1" customHeight="1" x14ac:dyDescent="0.25">
      <c r="A25" s="483" t="s">
        <v>50</v>
      </c>
      <c r="B25" s="451"/>
      <c r="C25" s="449"/>
      <c r="D25" s="447"/>
    </row>
    <row r="26" spans="1:4" ht="48" customHeight="1" x14ac:dyDescent="0.25">
      <c r="A26" s="483"/>
      <c r="B26" s="451"/>
      <c r="C26" s="449"/>
      <c r="D26" s="447"/>
    </row>
    <row r="27" spans="1:4" ht="14.45" customHeight="1" x14ac:dyDescent="0.2">
      <c r="A27" s="445" t="s">
        <v>176</v>
      </c>
      <c r="B27" s="138"/>
      <c r="C27" s="136" t="s">
        <v>177</v>
      </c>
      <c r="D27" s="135">
        <v>0</v>
      </c>
    </row>
    <row r="28" spans="1:4" ht="14.45" customHeight="1" x14ac:dyDescent="0.2">
      <c r="A28" s="448"/>
      <c r="B28" s="139"/>
      <c r="C28" s="137" t="s">
        <v>178</v>
      </c>
      <c r="D28" s="140">
        <v>0</v>
      </c>
    </row>
    <row r="29" spans="1:4" ht="24.95" customHeight="1" x14ac:dyDescent="0.25">
      <c r="A29" s="331" t="s">
        <v>23</v>
      </c>
      <c r="B29" s="118" t="s">
        <v>265</v>
      </c>
      <c r="C29" s="119" t="s">
        <v>264</v>
      </c>
      <c r="D29" s="370" t="s">
        <v>473</v>
      </c>
    </row>
    <row r="30" spans="1:4" ht="48.75" customHeight="1" x14ac:dyDescent="0.25">
      <c r="A30" s="117" t="s">
        <v>322</v>
      </c>
      <c r="B30" s="23"/>
      <c r="C30" s="24"/>
      <c r="D30" s="25"/>
    </row>
    <row r="31" spans="1:4" ht="14.45" customHeight="1" x14ac:dyDescent="0.2">
      <c r="A31" s="445" t="s">
        <v>176</v>
      </c>
      <c r="B31" s="138"/>
      <c r="C31" s="136" t="s">
        <v>177</v>
      </c>
      <c r="D31" s="135">
        <v>0</v>
      </c>
    </row>
    <row r="32" spans="1:4" ht="14.45" customHeight="1" x14ac:dyDescent="0.2">
      <c r="A32" s="448"/>
      <c r="B32" s="139"/>
      <c r="C32" s="137" t="s">
        <v>178</v>
      </c>
      <c r="D32" s="140">
        <v>0</v>
      </c>
    </row>
    <row r="33" spans="1:4" ht="24.95" customHeight="1" x14ac:dyDescent="0.25">
      <c r="A33" s="331" t="s">
        <v>24</v>
      </c>
      <c r="B33" s="118" t="s">
        <v>265</v>
      </c>
      <c r="C33" s="119" t="s">
        <v>264</v>
      </c>
      <c r="D33" s="370" t="s">
        <v>473</v>
      </c>
    </row>
    <row r="34" spans="1:4" ht="56.1" customHeight="1" x14ac:dyDescent="0.25">
      <c r="A34" s="117"/>
      <c r="B34" s="23"/>
      <c r="C34" s="24"/>
      <c r="D34" s="25"/>
    </row>
    <row r="35" spans="1:4" ht="38.25" x14ac:dyDescent="0.25">
      <c r="A35" s="450" t="s">
        <v>51</v>
      </c>
      <c r="B35" s="26" t="s">
        <v>260</v>
      </c>
      <c r="C35" s="27" t="s">
        <v>474</v>
      </c>
      <c r="D35" s="256" t="s">
        <v>333</v>
      </c>
    </row>
    <row r="36" spans="1:4" x14ac:dyDescent="0.25">
      <c r="A36" s="450"/>
      <c r="B36" s="257" t="s">
        <v>257</v>
      </c>
      <c r="C36" s="254"/>
      <c r="D36" s="258"/>
    </row>
    <row r="37" spans="1:4" x14ac:dyDescent="0.25">
      <c r="A37" s="450"/>
      <c r="B37" s="233" t="s">
        <v>261</v>
      </c>
      <c r="C37" s="5"/>
      <c r="D37" s="259"/>
    </row>
    <row r="38" spans="1:4" x14ac:dyDescent="0.25">
      <c r="A38" s="450"/>
      <c r="B38" s="233" t="s">
        <v>262</v>
      </c>
      <c r="C38" s="5"/>
      <c r="D38" s="259"/>
    </row>
    <row r="39" spans="1:4" x14ac:dyDescent="0.25">
      <c r="A39" s="450"/>
      <c r="B39" s="233" t="s">
        <v>263</v>
      </c>
      <c r="C39" s="5"/>
      <c r="D39" s="259"/>
    </row>
    <row r="40" spans="1:4" ht="14.45" customHeight="1" x14ac:dyDescent="0.2">
      <c r="A40" s="445" t="s">
        <v>176</v>
      </c>
      <c r="B40" s="138"/>
      <c r="C40" s="136" t="s">
        <v>177</v>
      </c>
      <c r="D40" s="135">
        <v>0</v>
      </c>
    </row>
    <row r="41" spans="1:4" ht="14.45" customHeight="1" x14ac:dyDescent="0.2">
      <c r="A41" s="448"/>
      <c r="B41" s="139"/>
      <c r="C41" s="137" t="s">
        <v>178</v>
      </c>
      <c r="D41" s="140">
        <v>0</v>
      </c>
    </row>
    <row r="42" spans="1:4" ht="24.95" customHeight="1" x14ac:dyDescent="0.25">
      <c r="A42" s="331" t="s">
        <v>25</v>
      </c>
      <c r="B42" s="118" t="s">
        <v>265</v>
      </c>
      <c r="C42" s="119" t="s">
        <v>264</v>
      </c>
      <c r="D42" s="370" t="s">
        <v>473</v>
      </c>
    </row>
    <row r="43" spans="1:4" s="10" customFormat="1" ht="83.1" customHeight="1" x14ac:dyDescent="0.25">
      <c r="A43" s="117" t="s">
        <v>475</v>
      </c>
      <c r="B43" s="23"/>
      <c r="C43" s="24"/>
      <c r="D43" s="25"/>
    </row>
    <row r="44" spans="1:4" ht="14.45" customHeight="1" x14ac:dyDescent="0.2">
      <c r="A44" s="445" t="s">
        <v>176</v>
      </c>
      <c r="B44" s="138"/>
      <c r="C44" s="136" t="s">
        <v>177</v>
      </c>
      <c r="D44" s="135">
        <v>0</v>
      </c>
    </row>
    <row r="45" spans="1:4" ht="14.45" customHeight="1" x14ac:dyDescent="0.2">
      <c r="A45" s="448"/>
      <c r="B45" s="139"/>
      <c r="C45" s="137" t="s">
        <v>178</v>
      </c>
      <c r="D45" s="140">
        <v>0</v>
      </c>
    </row>
    <row r="46" spans="1:4" ht="24.95" customHeight="1" x14ac:dyDescent="0.25">
      <c r="A46" s="331" t="s">
        <v>349</v>
      </c>
      <c r="B46" s="118" t="s">
        <v>265</v>
      </c>
      <c r="C46" s="119" t="s">
        <v>264</v>
      </c>
      <c r="D46" s="370" t="s">
        <v>473</v>
      </c>
    </row>
    <row r="47" spans="1:4" x14ac:dyDescent="0.25">
      <c r="A47" s="483"/>
      <c r="B47" s="484"/>
      <c r="C47" s="449"/>
      <c r="D47" s="447"/>
    </row>
    <row r="48" spans="1:4" x14ac:dyDescent="0.25">
      <c r="A48" s="483"/>
      <c r="B48" s="484"/>
      <c r="C48" s="449"/>
      <c r="D48" s="447"/>
    </row>
    <row r="49" spans="1:4" ht="33.75" customHeight="1" x14ac:dyDescent="0.25">
      <c r="A49" s="483"/>
      <c r="B49" s="484"/>
      <c r="C49" s="449"/>
      <c r="D49" s="447"/>
    </row>
    <row r="50" spans="1:4" ht="14.45" customHeight="1" x14ac:dyDescent="0.2">
      <c r="A50" s="445" t="s">
        <v>176</v>
      </c>
      <c r="B50" s="138"/>
      <c r="C50" s="136" t="s">
        <v>177</v>
      </c>
      <c r="D50" s="135">
        <v>0</v>
      </c>
    </row>
    <row r="51" spans="1:4" ht="14.45" customHeight="1" x14ac:dyDescent="0.2">
      <c r="A51" s="445"/>
      <c r="B51" s="139"/>
      <c r="C51" s="137" t="s">
        <v>178</v>
      </c>
      <c r="D51" s="140">
        <v>0</v>
      </c>
    </row>
    <row r="52" spans="1:4" ht="24.95" customHeight="1" x14ac:dyDescent="0.25">
      <c r="A52" s="331" t="s">
        <v>350</v>
      </c>
      <c r="B52" s="118" t="s">
        <v>265</v>
      </c>
      <c r="C52" s="119" t="s">
        <v>264</v>
      </c>
      <c r="D52" s="370" t="s">
        <v>473</v>
      </c>
    </row>
    <row r="53" spans="1:4" ht="61.5" customHeight="1" x14ac:dyDescent="0.25">
      <c r="A53" s="117"/>
      <c r="B53" s="23"/>
      <c r="C53" s="24"/>
      <c r="D53" s="25"/>
    </row>
    <row r="54" spans="1:4" ht="14.45" customHeight="1" x14ac:dyDescent="0.2">
      <c r="A54" s="445" t="s">
        <v>176</v>
      </c>
      <c r="B54" s="138"/>
      <c r="C54" s="136" t="s">
        <v>177</v>
      </c>
      <c r="D54" s="135">
        <v>0</v>
      </c>
    </row>
    <row r="55" spans="1:4" ht="14.45" customHeight="1" x14ac:dyDescent="0.2">
      <c r="A55" s="445"/>
      <c r="B55" s="139"/>
      <c r="C55" s="137" t="s">
        <v>178</v>
      </c>
      <c r="D55" s="140">
        <v>0</v>
      </c>
    </row>
    <row r="56" spans="1:4" ht="24.95" customHeight="1" x14ac:dyDescent="0.25">
      <c r="A56" s="331" t="s">
        <v>27</v>
      </c>
      <c r="B56" s="118" t="s">
        <v>265</v>
      </c>
      <c r="C56" s="119" t="s">
        <v>264</v>
      </c>
      <c r="D56" s="370" t="s">
        <v>473</v>
      </c>
    </row>
    <row r="57" spans="1:4" ht="61.5" customHeight="1" x14ac:dyDescent="0.25">
      <c r="A57" s="117" t="s">
        <v>191</v>
      </c>
      <c r="B57" s="23"/>
      <c r="C57" s="24"/>
      <c r="D57" s="25"/>
    </row>
    <row r="58" spans="1:4" ht="14.45" customHeight="1" x14ac:dyDescent="0.2">
      <c r="A58" s="445" t="s">
        <v>176</v>
      </c>
      <c r="B58" s="138"/>
      <c r="C58" s="136" t="s">
        <v>177</v>
      </c>
      <c r="D58" s="135">
        <v>0</v>
      </c>
    </row>
    <row r="59" spans="1:4" ht="14.45" customHeight="1" x14ac:dyDescent="0.2">
      <c r="A59" s="445"/>
      <c r="B59" s="139"/>
      <c r="C59" s="137" t="s">
        <v>178</v>
      </c>
      <c r="D59" s="140">
        <v>0</v>
      </c>
    </row>
    <row r="60" spans="1:4" ht="24.95" customHeight="1" x14ac:dyDescent="0.25">
      <c r="A60" s="331" t="s">
        <v>351</v>
      </c>
      <c r="B60" s="118" t="s">
        <v>265</v>
      </c>
      <c r="C60" s="119" t="s">
        <v>264</v>
      </c>
      <c r="D60" s="370" t="s">
        <v>473</v>
      </c>
    </row>
    <row r="61" spans="1:4" ht="61.5" customHeight="1" x14ac:dyDescent="0.25">
      <c r="A61" s="117"/>
      <c r="B61" s="23"/>
      <c r="C61" s="24"/>
      <c r="D61" s="25"/>
    </row>
    <row r="62" spans="1:4" ht="14.45" customHeight="1" x14ac:dyDescent="0.2">
      <c r="A62" s="445" t="s">
        <v>176</v>
      </c>
      <c r="B62" s="138"/>
      <c r="C62" s="136" t="s">
        <v>177</v>
      </c>
      <c r="D62" s="135">
        <v>0</v>
      </c>
    </row>
    <row r="63" spans="1:4" ht="14.45" customHeight="1" x14ac:dyDescent="0.2">
      <c r="A63" s="445"/>
      <c r="B63" s="139"/>
      <c r="C63" s="137" t="s">
        <v>178</v>
      </c>
      <c r="D63" s="140">
        <v>0</v>
      </c>
    </row>
    <row r="64" spans="1:4" ht="24.95" customHeight="1" x14ac:dyDescent="0.25">
      <c r="A64" s="331" t="s">
        <v>26</v>
      </c>
      <c r="B64" s="118" t="s">
        <v>265</v>
      </c>
      <c r="C64" s="119" t="s">
        <v>264</v>
      </c>
      <c r="D64" s="370" t="s">
        <v>473</v>
      </c>
    </row>
    <row r="65" spans="1:4" ht="61.5" customHeight="1" x14ac:dyDescent="0.25">
      <c r="A65" s="117"/>
      <c r="B65" s="23"/>
      <c r="C65" s="24"/>
      <c r="D65" s="25"/>
    </row>
    <row r="66" spans="1:4" ht="14.45" customHeight="1" x14ac:dyDescent="0.2">
      <c r="A66" s="445" t="s">
        <v>176</v>
      </c>
      <c r="B66" s="138"/>
      <c r="C66" s="136" t="s">
        <v>177</v>
      </c>
      <c r="D66" s="135">
        <v>0</v>
      </c>
    </row>
    <row r="67" spans="1:4" ht="14.45" customHeight="1" x14ac:dyDescent="0.2">
      <c r="A67" s="445"/>
      <c r="B67" s="139"/>
      <c r="C67" s="137" t="s">
        <v>178</v>
      </c>
      <c r="D67" s="140">
        <v>0</v>
      </c>
    </row>
    <row r="68" spans="1:4" ht="24.95" customHeight="1" x14ac:dyDescent="0.25">
      <c r="A68" s="331" t="s">
        <v>28</v>
      </c>
      <c r="B68" s="118" t="s">
        <v>265</v>
      </c>
      <c r="C68" s="119" t="s">
        <v>264</v>
      </c>
      <c r="D68" s="370" t="s">
        <v>473</v>
      </c>
    </row>
    <row r="69" spans="1:4" x14ac:dyDescent="0.25">
      <c r="A69" s="477" t="s">
        <v>52</v>
      </c>
      <c r="B69" s="451"/>
      <c r="C69" s="449"/>
      <c r="D69" s="447"/>
    </row>
    <row r="70" spans="1:4" x14ac:dyDescent="0.25">
      <c r="A70" s="477"/>
      <c r="B70" s="451"/>
      <c r="C70" s="449"/>
      <c r="D70" s="447"/>
    </row>
    <row r="71" spans="1:4" ht="18" customHeight="1" x14ac:dyDescent="0.25">
      <c r="A71" s="477"/>
      <c r="B71" s="451"/>
      <c r="C71" s="449"/>
      <c r="D71" s="447"/>
    </row>
    <row r="72" spans="1:4" ht="14.45" customHeight="1" x14ac:dyDescent="0.2">
      <c r="A72" s="481" t="s">
        <v>176</v>
      </c>
      <c r="B72" s="138"/>
      <c r="C72" s="136" t="s">
        <v>177</v>
      </c>
      <c r="D72" s="135">
        <v>0</v>
      </c>
    </row>
    <row r="73" spans="1:4" ht="14.45" customHeight="1" x14ac:dyDescent="0.2">
      <c r="A73" s="482"/>
      <c r="B73" s="139"/>
      <c r="C73" s="137" t="s">
        <v>178</v>
      </c>
      <c r="D73" s="140">
        <v>0</v>
      </c>
    </row>
    <row r="74" spans="1:4" ht="24.95" customHeight="1" x14ac:dyDescent="0.25">
      <c r="A74" s="331" t="s">
        <v>29</v>
      </c>
      <c r="B74" s="118" t="s">
        <v>265</v>
      </c>
      <c r="C74" s="119" t="s">
        <v>264</v>
      </c>
      <c r="D74" s="370" t="s">
        <v>473</v>
      </c>
    </row>
    <row r="75" spans="1:4" ht="43.5" customHeight="1" x14ac:dyDescent="0.25">
      <c r="A75" s="117" t="s">
        <v>189</v>
      </c>
      <c r="B75" s="23"/>
      <c r="C75" s="24"/>
      <c r="D75" s="25"/>
    </row>
    <row r="76" spans="1:4" ht="14.45" customHeight="1" x14ac:dyDescent="0.2">
      <c r="A76" s="445" t="s">
        <v>176</v>
      </c>
      <c r="B76" s="138"/>
      <c r="C76" s="136" t="s">
        <v>177</v>
      </c>
      <c r="D76" s="135">
        <v>0</v>
      </c>
    </row>
    <row r="77" spans="1:4" ht="14.45" customHeight="1" x14ac:dyDescent="0.2">
      <c r="A77" s="448"/>
      <c r="B77" s="138"/>
      <c r="C77" s="134" t="s">
        <v>178</v>
      </c>
      <c r="D77" s="135">
        <v>0</v>
      </c>
    </row>
    <row r="78" spans="1:4" ht="28.5" customHeight="1" x14ac:dyDescent="0.25">
      <c r="A78" s="331" t="s">
        <v>30</v>
      </c>
      <c r="B78" s="271"/>
      <c r="C78" s="485"/>
      <c r="D78" s="486"/>
    </row>
    <row r="79" spans="1:4" ht="33" customHeight="1" x14ac:dyDescent="0.25">
      <c r="A79" s="120"/>
      <c r="B79" s="465" t="s">
        <v>476</v>
      </c>
      <c r="C79" s="466"/>
      <c r="D79" s="467"/>
    </row>
    <row r="80" spans="1:4" ht="14.45" customHeight="1" x14ac:dyDescent="0.2">
      <c r="A80" s="445" t="s">
        <v>176</v>
      </c>
      <c r="B80" s="138"/>
      <c r="C80" s="136" t="s">
        <v>177</v>
      </c>
      <c r="D80" s="135">
        <v>0</v>
      </c>
    </row>
    <row r="81" spans="1:4" ht="14.45" customHeight="1" x14ac:dyDescent="0.2">
      <c r="A81" s="448"/>
      <c r="B81" s="139"/>
      <c r="C81" s="137" t="s">
        <v>178</v>
      </c>
      <c r="D81" s="140">
        <v>0</v>
      </c>
    </row>
    <row r="82" spans="1:4" ht="24.95" customHeight="1" x14ac:dyDescent="0.25">
      <c r="A82" s="331" t="s">
        <v>53</v>
      </c>
      <c r="B82" s="118" t="s">
        <v>265</v>
      </c>
      <c r="C82" s="119" t="s">
        <v>264</v>
      </c>
      <c r="D82" s="370" t="s">
        <v>473</v>
      </c>
    </row>
    <row r="83" spans="1:4" ht="65.25" customHeight="1" x14ac:dyDescent="0.25">
      <c r="A83" s="117" t="s">
        <v>266</v>
      </c>
      <c r="B83" s="23"/>
      <c r="C83" s="24"/>
      <c r="D83" s="25"/>
    </row>
    <row r="84" spans="1:4" ht="14.45" customHeight="1" x14ac:dyDescent="0.2">
      <c r="A84" s="445" t="s">
        <v>176</v>
      </c>
      <c r="B84" s="138"/>
      <c r="C84" s="136" t="s">
        <v>177</v>
      </c>
      <c r="D84" s="135">
        <v>0</v>
      </c>
    </row>
    <row r="85" spans="1:4" ht="14.45" customHeight="1" x14ac:dyDescent="0.2">
      <c r="A85" s="445"/>
      <c r="B85" s="138"/>
      <c r="C85" s="134" t="s">
        <v>178</v>
      </c>
      <c r="D85" s="135">
        <v>0</v>
      </c>
    </row>
    <row r="86" spans="1:4" ht="14.45" customHeight="1" x14ac:dyDescent="0.25">
      <c r="A86" s="121" t="s">
        <v>179</v>
      </c>
      <c r="B86" s="478">
        <f>D84+D80+D76+D72+D58+D50+D40+D44+D31+D27+D22</f>
        <v>0</v>
      </c>
      <c r="C86" s="479"/>
      <c r="D86" s="480"/>
    </row>
    <row r="87" spans="1:4" ht="14.45" customHeight="1" x14ac:dyDescent="0.25">
      <c r="A87" s="122" t="s">
        <v>180</v>
      </c>
      <c r="B87" s="474">
        <f>D85+D81+D77+D73+D59+D51+D41+D45+D32+D28+D23</f>
        <v>0</v>
      </c>
      <c r="C87" s="475"/>
      <c r="D87" s="476"/>
    </row>
    <row r="88" spans="1:4" ht="14.45" customHeight="1" x14ac:dyDescent="0.25">
      <c r="A88" s="123" t="s">
        <v>152</v>
      </c>
      <c r="B88" s="460">
        <f>B86+B87</f>
        <v>0</v>
      </c>
      <c r="C88" s="461"/>
      <c r="D88" s="462"/>
    </row>
  </sheetData>
  <mergeCells count="49">
    <mergeCell ref="A69:A71"/>
    <mergeCell ref="B69:B71"/>
    <mergeCell ref="A58:A59"/>
    <mergeCell ref="B86:D86"/>
    <mergeCell ref="C25:C26"/>
    <mergeCell ref="B25:B26"/>
    <mergeCell ref="A40:A41"/>
    <mergeCell ref="A72:A73"/>
    <mergeCell ref="A25:A26"/>
    <mergeCell ref="D69:D71"/>
    <mergeCell ref="D25:D26"/>
    <mergeCell ref="A47:A49"/>
    <mergeCell ref="B47:B49"/>
    <mergeCell ref="C78:D78"/>
    <mergeCell ref="A54:A55"/>
    <mergeCell ref="A62:A63"/>
    <mergeCell ref="B88:D88"/>
    <mergeCell ref="B1:D1"/>
    <mergeCell ref="B2:D2"/>
    <mergeCell ref="A4:D4"/>
    <mergeCell ref="A84:A85"/>
    <mergeCell ref="A80:A81"/>
    <mergeCell ref="A76:A77"/>
    <mergeCell ref="A50:A51"/>
    <mergeCell ref="C69:C71"/>
    <mergeCell ref="B79:D79"/>
    <mergeCell ref="B3:D3"/>
    <mergeCell ref="A10:D10"/>
    <mergeCell ref="A5:D5"/>
    <mergeCell ref="A7:D7"/>
    <mergeCell ref="B87:D87"/>
    <mergeCell ref="A14:A16"/>
    <mergeCell ref="A6:D6"/>
    <mergeCell ref="A11:D11"/>
    <mergeCell ref="A8:D8"/>
    <mergeCell ref="A9:D9"/>
    <mergeCell ref="A12:D12"/>
    <mergeCell ref="A66:A67"/>
    <mergeCell ref="A17:A21"/>
    <mergeCell ref="D47:D49"/>
    <mergeCell ref="A27:A28"/>
    <mergeCell ref="D14:D16"/>
    <mergeCell ref="C14:C16"/>
    <mergeCell ref="A35:A39"/>
    <mergeCell ref="A44:A45"/>
    <mergeCell ref="A22:A23"/>
    <mergeCell ref="C47:C49"/>
    <mergeCell ref="A31:A32"/>
    <mergeCell ref="B14:B16"/>
  </mergeCells>
  <printOptions horizontalCentered="1" gridLines="1"/>
  <pageMargins left="0.23622047244094491" right="0.23622047244094491" top="0.98425196850393704" bottom="0.74803149606299213" header="0.31496062992125984" footer="0.31496062992125984"/>
  <pageSetup scale="78" orientation="portrait" r:id="rId1"/>
  <headerFooter alignWithMargins="0">
    <oddHeader>&amp;L&amp;G&amp;C&amp;"Calibri,Gras"&amp;9
&amp;R&amp;"Calibri,Gras"&amp;8Commercialisation 2023-2024
Formulaire Accès 2 - Seuils
&amp;A
&amp;P de &amp;N</oddHeader>
  </headerFooter>
  <rowBreaks count="3" manualBreakCount="3">
    <brk id="11" max="3" man="1"/>
    <brk id="32" max="3" man="1"/>
    <brk id="63" max="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18</xdr:row>
                    <xdr:rowOff>66675</xdr:rowOff>
                  </from>
                  <to>
                    <xdr:col>3</xdr:col>
                    <xdr:colOff>47625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2</xdr:col>
                    <xdr:colOff>457200</xdr:colOff>
                    <xdr:row>18</xdr:row>
                    <xdr:rowOff>85725</xdr:rowOff>
                  </from>
                  <to>
                    <xdr:col>2</xdr:col>
                    <xdr:colOff>895350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2</xdr:col>
                    <xdr:colOff>66675</xdr:colOff>
                    <xdr:row>19</xdr:row>
                    <xdr:rowOff>66675</xdr:rowOff>
                  </from>
                  <to>
                    <xdr:col>3</xdr:col>
                    <xdr:colOff>47625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2</xdr:col>
                    <xdr:colOff>457200</xdr:colOff>
                    <xdr:row>19</xdr:row>
                    <xdr:rowOff>66675</xdr:rowOff>
                  </from>
                  <to>
                    <xdr:col>2</xdr:col>
                    <xdr:colOff>885825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2</xdr:col>
                    <xdr:colOff>66675</xdr:colOff>
                    <xdr:row>35</xdr:row>
                    <xdr:rowOff>85725</xdr:rowOff>
                  </from>
                  <to>
                    <xdr:col>2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2</xdr:col>
                    <xdr:colOff>485775</xdr:colOff>
                    <xdr:row>35</xdr:row>
                    <xdr:rowOff>85725</xdr:rowOff>
                  </from>
                  <to>
                    <xdr:col>2</xdr:col>
                    <xdr:colOff>1114425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2</xdr:col>
                    <xdr:colOff>66675</xdr:colOff>
                    <xdr:row>37</xdr:row>
                    <xdr:rowOff>19050</xdr:rowOff>
                  </from>
                  <to>
                    <xdr:col>2</xdr:col>
                    <xdr:colOff>466725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2</xdr:col>
                    <xdr:colOff>476250</xdr:colOff>
                    <xdr:row>36</xdr:row>
                    <xdr:rowOff>76200</xdr:rowOff>
                  </from>
                  <to>
                    <xdr:col>3</xdr:col>
                    <xdr:colOff>457200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2</xdr:col>
                    <xdr:colOff>466725</xdr:colOff>
                    <xdr:row>37</xdr:row>
                    <xdr:rowOff>114300</xdr:rowOff>
                  </from>
                  <to>
                    <xdr:col>3</xdr:col>
                    <xdr:colOff>447675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heck Box 13">
              <controlPr defaultSize="0" autoFill="0" autoLine="0" autoPict="0">
                <anchor moveWithCells="1">
                  <from>
                    <xdr:col>2</xdr:col>
                    <xdr:colOff>66675</xdr:colOff>
                    <xdr:row>17</xdr:row>
                    <xdr:rowOff>114300</xdr:rowOff>
                  </from>
                  <to>
                    <xdr:col>2</xdr:col>
                    <xdr:colOff>438150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2</xdr:col>
                    <xdr:colOff>476250</xdr:colOff>
                    <xdr:row>17</xdr:row>
                    <xdr:rowOff>171450</xdr:rowOff>
                  </from>
                  <to>
                    <xdr:col>2</xdr:col>
                    <xdr:colOff>933450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2</xdr:col>
                    <xdr:colOff>66675</xdr:colOff>
                    <xdr:row>16</xdr:row>
                    <xdr:rowOff>476250</xdr:rowOff>
                  </from>
                  <to>
                    <xdr:col>2</xdr:col>
                    <xdr:colOff>447675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7" name="Check Box 19">
              <controlPr defaultSize="0" autoFill="0" autoLine="0" autoPict="0">
                <anchor moveWithCells="1">
                  <from>
                    <xdr:col>2</xdr:col>
                    <xdr:colOff>476250</xdr:colOff>
                    <xdr:row>16</xdr:row>
                    <xdr:rowOff>609600</xdr:rowOff>
                  </from>
                  <to>
                    <xdr:col>2</xdr:col>
                    <xdr:colOff>952500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8" name="Check Box 20">
              <controlPr defaultSize="0" autoFill="0" autoLine="0" autoPict="0">
                <anchor moveWithCells="1">
                  <from>
                    <xdr:col>2</xdr:col>
                    <xdr:colOff>66675</xdr:colOff>
                    <xdr:row>34</xdr:row>
                    <xdr:rowOff>400050</xdr:rowOff>
                  </from>
                  <to>
                    <xdr:col>2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9" name="Check Box 21">
              <controlPr defaultSize="0" autoFill="0" autoLine="0" autoPict="0">
                <anchor moveWithCells="1">
                  <from>
                    <xdr:col>2</xdr:col>
                    <xdr:colOff>485775</xdr:colOff>
                    <xdr:row>34</xdr:row>
                    <xdr:rowOff>419100</xdr:rowOff>
                  </from>
                  <to>
                    <xdr:col>2</xdr:col>
                    <xdr:colOff>952500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0" name="Check Box 22">
              <controlPr defaultSize="0" autoFill="0" autoLine="0" autoPict="0">
                <anchor moveWithCells="1">
                  <from>
                    <xdr:col>3</xdr:col>
                    <xdr:colOff>66675</xdr:colOff>
                    <xdr:row>18</xdr:row>
                    <xdr:rowOff>66675</xdr:rowOff>
                  </from>
                  <to>
                    <xdr:col>4</xdr:col>
                    <xdr:colOff>104775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1" name="Check Box 23">
              <controlPr defaultSize="0" autoFill="0" autoLine="0" autoPict="0">
                <anchor moveWithCells="1">
                  <from>
                    <xdr:col>3</xdr:col>
                    <xdr:colOff>457200</xdr:colOff>
                    <xdr:row>18</xdr:row>
                    <xdr:rowOff>85725</xdr:rowOff>
                  </from>
                  <to>
                    <xdr:col>3</xdr:col>
                    <xdr:colOff>885825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2" name="Check Box 24">
              <controlPr defaultSize="0" autoFill="0" autoLine="0" autoPict="0">
                <anchor moveWithCells="1">
                  <from>
                    <xdr:col>3</xdr:col>
                    <xdr:colOff>66675</xdr:colOff>
                    <xdr:row>19</xdr:row>
                    <xdr:rowOff>66675</xdr:rowOff>
                  </from>
                  <to>
                    <xdr:col>4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3" name="Check Box 25">
              <controlPr defaultSize="0" autoFill="0" autoLine="0" autoPict="0">
                <anchor moveWithCells="1">
                  <from>
                    <xdr:col>3</xdr:col>
                    <xdr:colOff>457200</xdr:colOff>
                    <xdr:row>19</xdr:row>
                    <xdr:rowOff>66675</xdr:rowOff>
                  </from>
                  <to>
                    <xdr:col>3</xdr:col>
                    <xdr:colOff>885825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4" name="Check Box 26">
              <controlPr defaultSize="0" autoFill="0" autoLine="0" autoPict="0">
                <anchor moveWithCells="1">
                  <from>
                    <xdr:col>3</xdr:col>
                    <xdr:colOff>66675</xdr:colOff>
                    <xdr:row>17</xdr:row>
                    <xdr:rowOff>114300</xdr:rowOff>
                  </from>
                  <to>
                    <xdr:col>3</xdr:col>
                    <xdr:colOff>447675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5" name="Check Box 27">
              <controlPr defaultSize="0" autoFill="0" autoLine="0" autoPict="0">
                <anchor moveWithCells="1">
                  <from>
                    <xdr:col>3</xdr:col>
                    <xdr:colOff>466725</xdr:colOff>
                    <xdr:row>17</xdr:row>
                    <xdr:rowOff>161925</xdr:rowOff>
                  </from>
                  <to>
                    <xdr:col>4</xdr:col>
                    <xdr:colOff>28575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6" name="Check Box 28">
              <controlPr defaultSize="0" autoFill="0" autoLine="0" autoPict="0">
                <anchor moveWithCells="1">
                  <from>
                    <xdr:col>3</xdr:col>
                    <xdr:colOff>66675</xdr:colOff>
                    <xdr:row>16</xdr:row>
                    <xdr:rowOff>485775</xdr:rowOff>
                  </from>
                  <to>
                    <xdr:col>3</xdr:col>
                    <xdr:colOff>447675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7" name="Check Box 29">
              <controlPr defaultSize="0" autoFill="0" autoLine="0" autoPict="0">
                <anchor moveWithCells="1">
                  <from>
                    <xdr:col>3</xdr:col>
                    <xdr:colOff>466725</xdr:colOff>
                    <xdr:row>16</xdr:row>
                    <xdr:rowOff>619125</xdr:rowOff>
                  </from>
                  <to>
                    <xdr:col>4</xdr:col>
                    <xdr:colOff>38100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8" name="Check Box 30">
              <controlPr defaultSize="0" autoFill="0" autoLine="0" autoPict="0">
                <anchor moveWithCells="1">
                  <from>
                    <xdr:col>2</xdr:col>
                    <xdr:colOff>66675</xdr:colOff>
                    <xdr:row>37</xdr:row>
                    <xdr:rowOff>114300</xdr:rowOff>
                  </from>
                  <to>
                    <xdr:col>2</xdr:col>
                    <xdr:colOff>514350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9" name="Check Box 32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76200</xdr:rowOff>
                  </from>
                  <to>
                    <xdr:col>4</xdr:col>
                    <xdr:colOff>95250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0" name="Check Box 33">
              <controlPr defaultSize="0" autoFill="0" autoLine="0" autoPict="0">
                <anchor moveWithCells="1">
                  <from>
                    <xdr:col>3</xdr:col>
                    <xdr:colOff>457200</xdr:colOff>
                    <xdr:row>36</xdr:row>
                    <xdr:rowOff>85725</xdr:rowOff>
                  </from>
                  <to>
                    <xdr:col>3</xdr:col>
                    <xdr:colOff>885825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1" name="Check Box 34">
              <controlPr defaultSize="0" autoFill="0" autoLine="0" autoPict="0">
                <anchor moveWithCells="1">
                  <from>
                    <xdr:col>3</xdr:col>
                    <xdr:colOff>66675</xdr:colOff>
                    <xdr:row>37</xdr:row>
                    <xdr:rowOff>66675</xdr:rowOff>
                  </from>
                  <to>
                    <xdr:col>4</xdr:col>
                    <xdr:colOff>104775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2" name="Check Box 35">
              <controlPr defaultSize="0" autoFill="0" autoLine="0" autoPict="0">
                <anchor moveWithCells="1">
                  <from>
                    <xdr:col>3</xdr:col>
                    <xdr:colOff>457200</xdr:colOff>
                    <xdr:row>37</xdr:row>
                    <xdr:rowOff>66675</xdr:rowOff>
                  </from>
                  <to>
                    <xdr:col>3</xdr:col>
                    <xdr:colOff>885825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3" name="Check Box 36">
              <controlPr defaultSize="0" autoFill="0" autoLine="0" autoPict="0">
                <anchor moveWithCells="1">
                  <from>
                    <xdr:col>3</xdr:col>
                    <xdr:colOff>66675</xdr:colOff>
                    <xdr:row>35</xdr:row>
                    <xdr:rowOff>114300</xdr:rowOff>
                  </from>
                  <to>
                    <xdr:col>3</xdr:col>
                    <xdr:colOff>447675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4" name="Check Box 37">
              <controlPr defaultSize="0" autoFill="0" autoLine="0" autoPict="0">
                <anchor moveWithCells="1">
                  <from>
                    <xdr:col>3</xdr:col>
                    <xdr:colOff>447675</xdr:colOff>
                    <xdr:row>35</xdr:row>
                    <xdr:rowOff>123825</xdr:rowOff>
                  </from>
                  <to>
                    <xdr:col>4</xdr:col>
                    <xdr:colOff>9525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5" name="Check Box 38">
              <controlPr defaultSize="0" autoFill="0" autoLine="0" autoPict="0">
                <anchor moveWithCells="1">
                  <from>
                    <xdr:col>3</xdr:col>
                    <xdr:colOff>66675</xdr:colOff>
                    <xdr:row>35</xdr:row>
                    <xdr:rowOff>0</xdr:rowOff>
                  </from>
                  <to>
                    <xdr:col>3</xdr:col>
                    <xdr:colOff>447675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6" name="Check Box 39">
              <controlPr defaultSize="0" autoFill="0" autoLine="0" autoPict="0">
                <anchor moveWithCells="1">
                  <from>
                    <xdr:col>3</xdr:col>
                    <xdr:colOff>447675</xdr:colOff>
                    <xdr:row>34</xdr:row>
                    <xdr:rowOff>409575</xdr:rowOff>
                  </from>
                  <to>
                    <xdr:col>4</xdr:col>
                    <xdr:colOff>19050</xdr:colOff>
                    <xdr:row>36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58"/>
  <sheetViews>
    <sheetView zoomScaleNormal="100" zoomScaleSheetLayoutView="70" workbookViewId="0">
      <selection activeCell="B29" sqref="B29"/>
    </sheetView>
  </sheetViews>
  <sheetFormatPr baseColWidth="10" defaultColWidth="31.140625" defaultRowHeight="12.75" x14ac:dyDescent="0.25"/>
  <cols>
    <col min="1" max="1" width="31.140625" style="7" customWidth="1"/>
    <col min="2" max="2" width="92.7109375" style="7" customWidth="1"/>
    <col min="3" max="247" width="11.42578125" style="7" customWidth="1"/>
    <col min="248" max="16384" width="31.140625" style="7"/>
  </cols>
  <sheetData>
    <row r="1" spans="1:2" x14ac:dyDescent="0.2">
      <c r="A1" s="1" t="s">
        <v>436</v>
      </c>
      <c r="B1" s="308">
        <f>'1-Déclarations'!B1</f>
        <v>0</v>
      </c>
    </row>
    <row r="2" spans="1:2" x14ac:dyDescent="0.2">
      <c r="A2" s="8" t="s">
        <v>0</v>
      </c>
      <c r="B2" s="308">
        <f>'1-Déclarations'!B2</f>
        <v>0</v>
      </c>
    </row>
    <row r="3" spans="1:2" x14ac:dyDescent="0.2">
      <c r="A3" s="9" t="s">
        <v>19</v>
      </c>
      <c r="B3" s="308">
        <f>'1-Déclarations'!B3</f>
        <v>0</v>
      </c>
    </row>
    <row r="4" spans="1:2" x14ac:dyDescent="0.2">
      <c r="A4" s="464"/>
      <c r="B4" s="464"/>
    </row>
    <row r="5" spans="1:2" s="332" customFormat="1" ht="24" customHeight="1" x14ac:dyDescent="0.2">
      <c r="A5" s="491" t="s">
        <v>326</v>
      </c>
      <c r="B5" s="492"/>
    </row>
    <row r="6" spans="1:2" s="333" customFormat="1" ht="32.25" customHeight="1" x14ac:dyDescent="0.2">
      <c r="A6" s="493" t="s">
        <v>409</v>
      </c>
      <c r="B6" s="493"/>
    </row>
    <row r="7" spans="1:2" s="333" customFormat="1" x14ac:dyDescent="0.2">
      <c r="A7" s="494" t="s">
        <v>327</v>
      </c>
      <c r="B7" s="494"/>
    </row>
    <row r="8" spans="1:2" s="333" customFormat="1" x14ac:dyDescent="0.2">
      <c r="A8" s="495"/>
      <c r="B8" s="495"/>
    </row>
    <row r="9" spans="1:2" s="333" customFormat="1" ht="18.600000000000001" customHeight="1" x14ac:dyDescent="0.2">
      <c r="A9" s="496" t="s">
        <v>410</v>
      </c>
      <c r="B9" s="497"/>
    </row>
    <row r="10" spans="1:2" s="334" customFormat="1" ht="114.6" customHeight="1" x14ac:dyDescent="0.2">
      <c r="A10" s="487"/>
      <c r="B10" s="487"/>
    </row>
    <row r="11" spans="1:2" s="333" customFormat="1" ht="18.600000000000001" customHeight="1" x14ac:dyDescent="0.2">
      <c r="A11" s="496" t="s">
        <v>411</v>
      </c>
      <c r="B11" s="497"/>
    </row>
    <row r="12" spans="1:2" s="334" customFormat="1" ht="95.1" customHeight="1" x14ac:dyDescent="0.2">
      <c r="A12" s="487"/>
      <c r="B12" s="487"/>
    </row>
    <row r="13" spans="1:2" s="333" customFormat="1" ht="18.600000000000001" customHeight="1" x14ac:dyDescent="0.2">
      <c r="A13" s="496" t="s">
        <v>412</v>
      </c>
      <c r="B13" s="497"/>
    </row>
    <row r="14" spans="1:2" s="334" customFormat="1" ht="66.95" customHeight="1" x14ac:dyDescent="0.2">
      <c r="A14" s="488"/>
      <c r="B14" s="488"/>
    </row>
    <row r="15" spans="1:2" s="334" customFormat="1" ht="32.1" customHeight="1" x14ac:dyDescent="0.2">
      <c r="A15" s="489" t="s">
        <v>413</v>
      </c>
      <c r="B15" s="490"/>
    </row>
    <row r="16" spans="1:2" s="334" customFormat="1" ht="72" customHeight="1" x14ac:dyDescent="0.2">
      <c r="A16" s="488"/>
      <c r="B16" s="488"/>
    </row>
    <row r="17" spans="1:2" s="333" customFormat="1" ht="18.600000000000001" customHeight="1" x14ac:dyDescent="0.2">
      <c r="A17" s="496" t="s">
        <v>414</v>
      </c>
      <c r="B17" s="497"/>
    </row>
    <row r="18" spans="1:2" s="334" customFormat="1" ht="78.95" customHeight="1" x14ac:dyDescent="0.2">
      <c r="A18" s="488"/>
      <c r="B18" s="488"/>
    </row>
    <row r="19" spans="1:2" s="333" customFormat="1" ht="18.600000000000001" customHeight="1" x14ac:dyDescent="0.2">
      <c r="A19" s="496" t="s">
        <v>477</v>
      </c>
      <c r="B19" s="497"/>
    </row>
    <row r="20" spans="1:2" s="334" customFormat="1" ht="78" customHeight="1" x14ac:dyDescent="0.2">
      <c r="A20" s="488"/>
      <c r="B20" s="488"/>
    </row>
    <row r="21" spans="1:2" s="334" customFormat="1" ht="32.1" customHeight="1" x14ac:dyDescent="0.2">
      <c r="A21" s="489" t="s">
        <v>328</v>
      </c>
      <c r="B21" s="490"/>
    </row>
    <row r="22" spans="1:2" s="334" customFormat="1" ht="66.599999999999994" customHeight="1" x14ac:dyDescent="0.2">
      <c r="A22" s="488"/>
      <c r="B22" s="488"/>
    </row>
    <row r="23" spans="1:2" s="334" customFormat="1" x14ac:dyDescent="0.2">
      <c r="A23" s="498"/>
      <c r="B23" s="498"/>
    </row>
    <row r="24" spans="1:2" s="334" customFormat="1" x14ac:dyDescent="0.2">
      <c r="A24" s="498"/>
      <c r="B24" s="498"/>
    </row>
    <row r="25" spans="1:2" s="334" customFormat="1" x14ac:dyDescent="0.2">
      <c r="A25" s="498"/>
      <c r="B25" s="498"/>
    </row>
    <row r="26" spans="1:2" s="334" customFormat="1" x14ac:dyDescent="0.2">
      <c r="A26" s="498"/>
      <c r="B26" s="498"/>
    </row>
    <row r="27" spans="1:2" s="334" customFormat="1" x14ac:dyDescent="0.2">
      <c r="A27" s="498"/>
      <c r="B27" s="498"/>
    </row>
    <row r="28" spans="1:2" s="334" customFormat="1" x14ac:dyDescent="0.2">
      <c r="A28" s="498"/>
      <c r="B28" s="498"/>
    </row>
    <row r="29" spans="1:2" s="334" customFormat="1" x14ac:dyDescent="0.2"/>
    <row r="30" spans="1:2" s="334" customFormat="1" x14ac:dyDescent="0.2"/>
    <row r="31" spans="1:2" s="334" customFormat="1" x14ac:dyDescent="0.2"/>
    <row r="32" spans="1:2" s="334" customFormat="1" x14ac:dyDescent="0.2"/>
    <row r="33" s="334" customFormat="1" x14ac:dyDescent="0.2"/>
    <row r="34" s="334" customFormat="1" x14ac:dyDescent="0.2"/>
    <row r="35" s="334" customFormat="1" x14ac:dyDescent="0.2"/>
    <row r="36" s="334" customFormat="1" x14ac:dyDescent="0.2"/>
    <row r="37" s="334" customFormat="1" x14ac:dyDescent="0.2"/>
    <row r="38" s="334" customFormat="1" x14ac:dyDescent="0.2"/>
    <row r="39" s="334" customFormat="1" x14ac:dyDescent="0.2"/>
    <row r="40" s="334" customFormat="1" x14ac:dyDescent="0.2"/>
    <row r="41" s="334" customFormat="1" x14ac:dyDescent="0.2"/>
    <row r="42" s="334" customFormat="1" x14ac:dyDescent="0.2"/>
    <row r="43" s="334" customFormat="1" x14ac:dyDescent="0.2"/>
    <row r="44" s="334" customFormat="1" x14ac:dyDescent="0.2"/>
    <row r="45" s="334" customFormat="1" x14ac:dyDescent="0.2"/>
    <row r="46" s="334" customFormat="1" x14ac:dyDescent="0.2"/>
    <row r="47" s="334" customFormat="1" x14ac:dyDescent="0.2"/>
    <row r="48" s="334" customFormat="1" x14ac:dyDescent="0.2"/>
    <row r="49" s="334" customFormat="1" x14ac:dyDescent="0.2"/>
    <row r="50" s="334" customFormat="1" x14ac:dyDescent="0.2"/>
    <row r="51" s="334" customFormat="1" x14ac:dyDescent="0.2"/>
    <row r="52" s="334" customFormat="1" x14ac:dyDescent="0.2"/>
    <row r="53" s="334" customFormat="1" x14ac:dyDescent="0.2"/>
    <row r="54" s="334" customFormat="1" x14ac:dyDescent="0.2"/>
    <row r="55" s="334" customFormat="1" x14ac:dyDescent="0.2"/>
    <row r="56" s="334" customFormat="1" x14ac:dyDescent="0.2"/>
    <row r="57" s="334" customFormat="1" x14ac:dyDescent="0.2"/>
    <row r="58" s="334" customFormat="1" x14ac:dyDescent="0.2"/>
    <row r="59" s="334" customFormat="1" x14ac:dyDescent="0.2"/>
    <row r="60" s="334" customFormat="1" x14ac:dyDescent="0.2"/>
    <row r="61" s="334" customFormat="1" x14ac:dyDescent="0.2"/>
    <row r="62" s="334" customFormat="1" x14ac:dyDescent="0.2"/>
    <row r="63" s="334" customFormat="1" x14ac:dyDescent="0.2"/>
    <row r="64" s="334" customFormat="1" x14ac:dyDescent="0.2"/>
    <row r="65" s="334" customFormat="1" x14ac:dyDescent="0.2"/>
    <row r="66" s="334" customFormat="1" x14ac:dyDescent="0.2"/>
    <row r="67" s="334" customFormat="1" x14ac:dyDescent="0.2"/>
    <row r="68" s="334" customFormat="1" x14ac:dyDescent="0.2"/>
    <row r="69" s="334" customFormat="1" x14ac:dyDescent="0.2"/>
    <row r="70" s="334" customFormat="1" x14ac:dyDescent="0.2"/>
    <row r="71" s="334" customFormat="1" x14ac:dyDescent="0.2"/>
    <row r="72" s="334" customFormat="1" x14ac:dyDescent="0.2"/>
    <row r="73" s="334" customFormat="1" x14ac:dyDescent="0.2"/>
    <row r="74" s="334" customFormat="1" x14ac:dyDescent="0.2"/>
    <row r="75" s="334" customFormat="1" x14ac:dyDescent="0.2"/>
    <row r="76" s="334" customFormat="1" x14ac:dyDescent="0.2"/>
    <row r="77" s="334" customFormat="1" x14ac:dyDescent="0.2"/>
    <row r="78" s="334" customFormat="1" x14ac:dyDescent="0.2"/>
    <row r="79" s="334" customFormat="1" x14ac:dyDescent="0.2"/>
    <row r="80" s="334" customFormat="1" x14ac:dyDescent="0.2"/>
    <row r="81" s="334" customFormat="1" x14ac:dyDescent="0.2"/>
    <row r="82" s="334" customFormat="1" x14ac:dyDescent="0.2"/>
    <row r="83" s="334" customFormat="1" x14ac:dyDescent="0.2"/>
    <row r="84" s="334" customFormat="1" x14ac:dyDescent="0.2"/>
    <row r="85" s="334" customFormat="1" x14ac:dyDescent="0.2"/>
    <row r="86" s="334" customFormat="1" x14ac:dyDescent="0.2"/>
    <row r="87" s="334" customFormat="1" x14ac:dyDescent="0.2"/>
    <row r="88" s="334" customFormat="1" x14ac:dyDescent="0.2"/>
    <row r="89" s="334" customFormat="1" x14ac:dyDescent="0.2"/>
    <row r="90" s="334" customFormat="1" x14ac:dyDescent="0.2"/>
    <row r="91" s="334" customFormat="1" x14ac:dyDescent="0.2"/>
    <row r="92" s="334" customFormat="1" x14ac:dyDescent="0.2"/>
    <row r="93" s="334" customFormat="1" x14ac:dyDescent="0.2"/>
    <row r="94" s="334" customFormat="1" x14ac:dyDescent="0.2"/>
    <row r="95" s="334" customFormat="1" x14ac:dyDescent="0.2"/>
    <row r="96" s="334" customFormat="1" x14ac:dyDescent="0.2"/>
    <row r="97" s="334" customFormat="1" x14ac:dyDescent="0.2"/>
    <row r="98" s="334" customFormat="1" x14ac:dyDescent="0.2"/>
    <row r="99" s="334" customFormat="1" x14ac:dyDescent="0.2"/>
    <row r="100" s="334" customFormat="1" x14ac:dyDescent="0.2"/>
    <row r="101" s="334" customFormat="1" x14ac:dyDescent="0.2"/>
    <row r="102" s="334" customFormat="1" x14ac:dyDescent="0.2"/>
    <row r="103" s="334" customFormat="1" x14ac:dyDescent="0.2"/>
    <row r="104" s="334" customFormat="1" x14ac:dyDescent="0.2"/>
    <row r="105" s="334" customFormat="1" x14ac:dyDescent="0.2"/>
    <row r="106" s="334" customFormat="1" x14ac:dyDescent="0.2"/>
    <row r="107" s="334" customFormat="1" x14ac:dyDescent="0.2"/>
    <row r="108" s="334" customFormat="1" x14ac:dyDescent="0.2"/>
    <row r="109" s="334" customFormat="1" x14ac:dyDescent="0.2"/>
    <row r="110" s="334" customFormat="1" x14ac:dyDescent="0.2"/>
    <row r="111" s="334" customFormat="1" x14ac:dyDescent="0.2"/>
    <row r="112" s="334" customFormat="1" x14ac:dyDescent="0.2"/>
    <row r="113" s="334" customFormat="1" x14ac:dyDescent="0.2"/>
    <row r="114" s="334" customFormat="1" x14ac:dyDescent="0.2"/>
    <row r="115" s="334" customFormat="1" x14ac:dyDescent="0.2"/>
    <row r="116" s="334" customFormat="1" x14ac:dyDescent="0.2"/>
    <row r="117" s="334" customFormat="1" x14ac:dyDescent="0.2"/>
    <row r="118" s="334" customFormat="1" x14ac:dyDescent="0.2"/>
    <row r="119" s="334" customFormat="1" x14ac:dyDescent="0.2"/>
    <row r="120" s="334" customFormat="1" x14ac:dyDescent="0.2"/>
    <row r="121" s="334" customFormat="1" x14ac:dyDescent="0.2"/>
    <row r="122" s="334" customFormat="1" x14ac:dyDescent="0.2"/>
    <row r="123" s="334" customFormat="1" x14ac:dyDescent="0.2"/>
    <row r="124" s="334" customFormat="1" x14ac:dyDescent="0.2"/>
    <row r="125" s="334" customFormat="1" x14ac:dyDescent="0.2"/>
    <row r="126" s="334" customFormat="1" x14ac:dyDescent="0.2"/>
    <row r="127" s="334" customFormat="1" x14ac:dyDescent="0.2"/>
    <row r="128" s="334" customFormat="1" x14ac:dyDescent="0.2"/>
    <row r="129" s="334" customFormat="1" x14ac:dyDescent="0.2"/>
    <row r="130" s="334" customFormat="1" x14ac:dyDescent="0.2"/>
    <row r="131" s="334" customFormat="1" x14ac:dyDescent="0.2"/>
    <row r="132" s="334" customFormat="1" x14ac:dyDescent="0.2"/>
    <row r="133" s="334" customFormat="1" x14ac:dyDescent="0.2"/>
    <row r="134" s="334" customFormat="1" x14ac:dyDescent="0.2"/>
    <row r="135" s="334" customFormat="1" x14ac:dyDescent="0.2"/>
    <row r="136" s="334" customFormat="1" x14ac:dyDescent="0.2"/>
    <row r="137" s="334" customFormat="1" x14ac:dyDescent="0.2"/>
    <row r="138" s="334" customFormat="1" x14ac:dyDescent="0.2"/>
    <row r="139" s="334" customFormat="1" x14ac:dyDescent="0.2"/>
    <row r="140" s="334" customFormat="1" x14ac:dyDescent="0.2"/>
    <row r="141" s="334" customFormat="1" x14ac:dyDescent="0.2"/>
    <row r="142" s="334" customFormat="1" x14ac:dyDescent="0.2"/>
    <row r="143" s="334" customFormat="1" x14ac:dyDescent="0.2"/>
    <row r="144" s="334" customFormat="1" x14ac:dyDescent="0.2"/>
    <row r="145" s="334" customFormat="1" x14ac:dyDescent="0.2"/>
    <row r="146" s="334" customFormat="1" x14ac:dyDescent="0.2"/>
    <row r="147" s="334" customFormat="1" x14ac:dyDescent="0.2"/>
    <row r="148" s="334" customFormat="1" x14ac:dyDescent="0.2"/>
    <row r="149" s="334" customFormat="1" x14ac:dyDescent="0.2"/>
    <row r="150" s="334" customFormat="1" x14ac:dyDescent="0.2"/>
    <row r="151" s="334" customFormat="1" x14ac:dyDescent="0.2"/>
    <row r="152" s="334" customFormat="1" x14ac:dyDescent="0.2"/>
    <row r="153" s="334" customFormat="1" x14ac:dyDescent="0.2"/>
    <row r="154" s="334" customFormat="1" x14ac:dyDescent="0.2"/>
    <row r="155" s="334" customFormat="1" x14ac:dyDescent="0.2"/>
    <row r="156" s="334" customFormat="1" x14ac:dyDescent="0.2"/>
    <row r="157" s="334" customFormat="1" x14ac:dyDescent="0.2"/>
    <row r="158" s="334" customFormat="1" x14ac:dyDescent="0.2"/>
  </sheetData>
  <mergeCells count="25">
    <mergeCell ref="A27:B27"/>
    <mergeCell ref="A28:B28"/>
    <mergeCell ref="A12:B12"/>
    <mergeCell ref="A23:B23"/>
    <mergeCell ref="A16:B16"/>
    <mergeCell ref="A18:B18"/>
    <mergeCell ref="A26:B26"/>
    <mergeCell ref="A20:B20"/>
    <mergeCell ref="A21:B21"/>
    <mergeCell ref="A24:B24"/>
    <mergeCell ref="A25:B25"/>
    <mergeCell ref="A10:B10"/>
    <mergeCell ref="A14:B14"/>
    <mergeCell ref="A22:B22"/>
    <mergeCell ref="A15:B15"/>
    <mergeCell ref="A4:B4"/>
    <mergeCell ref="A5:B5"/>
    <mergeCell ref="A6:B6"/>
    <mergeCell ref="A7:B7"/>
    <mergeCell ref="A8:B8"/>
    <mergeCell ref="A9:B9"/>
    <mergeCell ref="A11:B11"/>
    <mergeCell ref="A13:B13"/>
    <mergeCell ref="A17:B17"/>
    <mergeCell ref="A19:B19"/>
  </mergeCells>
  <printOptions horizontalCentered="1" gridLines="1"/>
  <pageMargins left="0.23622047244094491" right="0.23622047244094491" top="0.98425196850393704" bottom="0.74803149606299213" header="0.31496062992125984" footer="0.31496062992125984"/>
  <pageSetup scale="82" fitToHeight="0" orientation="portrait" r:id="rId1"/>
  <headerFooter scaleWithDoc="0" alignWithMargins="0">
    <oddHeader>&amp;L&amp;G&amp;C&amp;"Calibri,Gras"&amp;9
&amp;R&amp;"Calibri,Gras"&amp;8Commercialisation 2023-2024
Formulaire Accès 2 - Seuils
&amp;A
&amp;P de &amp;N</oddHeader>
  </headerFooter>
  <rowBreaks count="1" manualBreakCount="1">
    <brk id="18" max="1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EE49-C7E7-4D8B-9E0B-D859C22F7514}">
  <sheetPr>
    <pageSetUpPr fitToPage="1"/>
  </sheetPr>
  <dimension ref="A1:P41"/>
  <sheetViews>
    <sheetView zoomScaleNormal="100" workbookViewId="0">
      <selection activeCell="I17" sqref="I17"/>
    </sheetView>
  </sheetViews>
  <sheetFormatPr baseColWidth="10" defaultColWidth="11.42578125" defaultRowHeight="12.75" x14ac:dyDescent="0.25"/>
  <cols>
    <col min="1" max="1" width="8.85546875" style="7" customWidth="1"/>
    <col min="2" max="2" width="19.140625" style="7" customWidth="1"/>
    <col min="3" max="3" width="11.140625" style="7" customWidth="1"/>
    <col min="4" max="4" width="14.140625" style="7" customWidth="1"/>
    <col min="5" max="5" width="11.7109375" style="7" customWidth="1"/>
    <col min="6" max="7" width="11.42578125" style="7"/>
    <col min="8" max="8" width="7.5703125" style="7" customWidth="1"/>
    <col min="9" max="9" width="12.140625" style="7" bestFit="1" customWidth="1"/>
    <col min="10" max="10" width="12.42578125" style="7" customWidth="1"/>
    <col min="11" max="12" width="8.42578125" style="7" customWidth="1"/>
    <col min="13" max="13" width="11.140625" style="7" customWidth="1"/>
    <col min="14" max="14" width="6.42578125" style="7" customWidth="1"/>
    <col min="15" max="16384" width="11.42578125" style="7"/>
  </cols>
  <sheetData>
    <row r="1" spans="1:16" ht="15" x14ac:dyDescent="0.25">
      <c r="A1" s="1" t="s">
        <v>436</v>
      </c>
      <c r="C1" s="423">
        <f>'1-Déclarations'!B1</f>
        <v>0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6" ht="15" x14ac:dyDescent="0.25">
      <c r="A2" s="6" t="s">
        <v>0</v>
      </c>
      <c r="C2" s="423">
        <f>'1-Déclarations'!B2</f>
        <v>0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</row>
    <row r="3" spans="1:16" ht="15" x14ac:dyDescent="0.25">
      <c r="A3" s="274" t="s">
        <v>19</v>
      </c>
      <c r="C3" s="423">
        <f>'1-Déclarations'!B3</f>
        <v>0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1:16" x14ac:dyDescent="0.2">
      <c r="A4" s="515"/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</row>
    <row r="5" spans="1:16" s="13" customFormat="1" ht="29.1" customHeight="1" x14ac:dyDescent="0.2">
      <c r="A5" s="516" t="s">
        <v>352</v>
      </c>
      <c r="B5" s="516"/>
      <c r="C5" s="516"/>
      <c r="D5" s="516"/>
      <c r="E5" s="516"/>
      <c r="F5" s="516"/>
      <c r="G5" s="516"/>
      <c r="H5" s="516"/>
      <c r="I5" s="516"/>
      <c r="J5" s="516"/>
      <c r="K5" s="517" t="s">
        <v>36</v>
      </c>
      <c r="L5" s="518" t="s">
        <v>37</v>
      </c>
      <c r="M5" s="518"/>
      <c r="N5" s="518"/>
      <c r="O5" s="14"/>
      <c r="P5" s="14"/>
    </row>
    <row r="6" spans="1:16" s="16" customFormat="1" ht="36" x14ac:dyDescent="0.25">
      <c r="A6" s="309" t="s">
        <v>353</v>
      </c>
      <c r="B6" s="309" t="s">
        <v>354</v>
      </c>
      <c r="C6" s="264" t="s">
        <v>355</v>
      </c>
      <c r="D6" s="264" t="s">
        <v>190</v>
      </c>
      <c r="E6" s="264" t="s">
        <v>356</v>
      </c>
      <c r="F6" s="519" t="s">
        <v>38</v>
      </c>
      <c r="G6" s="519"/>
      <c r="H6" s="309" t="s">
        <v>39</v>
      </c>
      <c r="I6" s="309" t="s">
        <v>40</v>
      </c>
      <c r="J6" s="265" t="s">
        <v>357</v>
      </c>
      <c r="K6" s="517"/>
      <c r="L6" s="265" t="s">
        <v>284</v>
      </c>
      <c r="M6" s="265" t="s">
        <v>388</v>
      </c>
      <c r="N6" s="309" t="s">
        <v>41</v>
      </c>
      <c r="O6" s="15"/>
      <c r="P6" s="15"/>
    </row>
    <row r="7" spans="1:16" s="13" customFormat="1" ht="14.1" customHeight="1" x14ac:dyDescent="0.2">
      <c r="A7" s="342">
        <v>1</v>
      </c>
      <c r="B7" s="18"/>
      <c r="C7" s="17"/>
      <c r="D7" s="17"/>
      <c r="E7" s="17"/>
      <c r="F7" s="520"/>
      <c r="G7" s="521"/>
      <c r="H7" s="18"/>
      <c r="I7" s="18"/>
      <c r="J7" s="275"/>
      <c r="K7" s="19"/>
      <c r="L7" s="276"/>
      <c r="M7" s="277"/>
      <c r="N7" s="343"/>
      <c r="O7" s="14"/>
      <c r="P7" s="14"/>
    </row>
    <row r="8" spans="1:16" s="13" customFormat="1" ht="14.1" customHeight="1" x14ac:dyDescent="0.2">
      <c r="A8" s="344">
        <v>2</v>
      </c>
      <c r="B8" s="20"/>
      <c r="C8" s="17"/>
      <c r="D8" s="21"/>
      <c r="E8" s="21"/>
      <c r="F8" s="501"/>
      <c r="G8" s="502"/>
      <c r="H8" s="20"/>
      <c r="I8" s="20"/>
      <c r="J8" s="278"/>
      <c r="K8" s="22"/>
      <c r="L8" s="279"/>
      <c r="M8" s="280"/>
      <c r="N8" s="345"/>
      <c r="O8" s="14"/>
      <c r="P8" s="14"/>
    </row>
    <row r="9" spans="1:16" s="13" customFormat="1" ht="14.1" customHeight="1" x14ac:dyDescent="0.2">
      <c r="A9" s="344">
        <v>3</v>
      </c>
      <c r="B9" s="20"/>
      <c r="C9" s="17"/>
      <c r="D9" s="21"/>
      <c r="E9" s="21"/>
      <c r="F9" s="501"/>
      <c r="G9" s="502"/>
      <c r="H9" s="20"/>
      <c r="I9" s="20"/>
      <c r="J9" s="278"/>
      <c r="K9" s="22"/>
      <c r="L9" s="279"/>
      <c r="M9" s="280"/>
      <c r="N9" s="345"/>
      <c r="O9" s="14"/>
      <c r="P9" s="14"/>
    </row>
    <row r="10" spans="1:16" s="13" customFormat="1" ht="14.1" customHeight="1" x14ac:dyDescent="0.2">
      <c r="A10" s="344">
        <v>4</v>
      </c>
      <c r="B10" s="20"/>
      <c r="C10" s="17"/>
      <c r="D10" s="21"/>
      <c r="E10" s="21"/>
      <c r="F10" s="501"/>
      <c r="G10" s="502"/>
      <c r="H10" s="20"/>
      <c r="I10" s="20"/>
      <c r="J10" s="278"/>
      <c r="K10" s="22"/>
      <c r="L10" s="279"/>
      <c r="M10" s="280"/>
      <c r="N10" s="345"/>
      <c r="O10" s="14"/>
      <c r="P10" s="14"/>
    </row>
    <row r="11" spans="1:16" s="13" customFormat="1" ht="14.1" customHeight="1" x14ac:dyDescent="0.2">
      <c r="A11" s="344">
        <v>5</v>
      </c>
      <c r="B11" s="20"/>
      <c r="C11" s="17"/>
      <c r="D11" s="21"/>
      <c r="E11" s="21"/>
      <c r="F11" s="501"/>
      <c r="G11" s="502"/>
      <c r="H11" s="20"/>
      <c r="I11" s="20"/>
      <c r="J11" s="278"/>
      <c r="K11" s="22"/>
      <c r="L11" s="279"/>
      <c r="M11" s="280"/>
      <c r="N11" s="345"/>
      <c r="O11" s="14"/>
      <c r="P11" s="14"/>
    </row>
    <row r="12" spans="1:16" s="13" customFormat="1" ht="14.1" customHeight="1" x14ac:dyDescent="0.2">
      <c r="A12" s="344">
        <v>6</v>
      </c>
      <c r="B12" s="20"/>
      <c r="C12" s="17"/>
      <c r="D12" s="21"/>
      <c r="E12" s="21"/>
      <c r="F12" s="501"/>
      <c r="G12" s="502"/>
      <c r="H12" s="20"/>
      <c r="I12" s="20"/>
      <c r="J12" s="278"/>
      <c r="K12" s="22"/>
      <c r="L12" s="279"/>
      <c r="M12" s="280"/>
      <c r="N12" s="345"/>
      <c r="O12" s="14"/>
      <c r="P12" s="14"/>
    </row>
    <row r="13" spans="1:16" s="13" customFormat="1" ht="14.1" customHeight="1" x14ac:dyDescent="0.2">
      <c r="A13" s="344">
        <v>7</v>
      </c>
      <c r="B13" s="20"/>
      <c r="C13" s="17"/>
      <c r="D13" s="21"/>
      <c r="E13" s="21"/>
      <c r="F13" s="501"/>
      <c r="G13" s="502"/>
      <c r="H13" s="20"/>
      <c r="I13" s="20"/>
      <c r="J13" s="278"/>
      <c r="K13" s="22"/>
      <c r="L13" s="279"/>
      <c r="M13" s="280"/>
      <c r="N13" s="345"/>
      <c r="O13" s="14"/>
      <c r="P13" s="14"/>
    </row>
    <row r="14" spans="1:16" s="13" customFormat="1" ht="14.1" customHeight="1" x14ac:dyDescent="0.2">
      <c r="A14" s="344">
        <v>8</v>
      </c>
      <c r="B14" s="20"/>
      <c r="C14" s="17"/>
      <c r="D14" s="21"/>
      <c r="E14" s="21"/>
      <c r="F14" s="501"/>
      <c r="G14" s="502"/>
      <c r="H14" s="20"/>
      <c r="I14" s="20"/>
      <c r="J14" s="278"/>
      <c r="K14" s="22"/>
      <c r="L14" s="279"/>
      <c r="M14" s="280"/>
      <c r="N14" s="345"/>
      <c r="O14" s="14"/>
      <c r="P14" s="14"/>
    </row>
    <row r="15" spans="1:16" s="13" customFormat="1" ht="14.1" customHeight="1" x14ac:dyDescent="0.2">
      <c r="A15" s="344">
        <v>9</v>
      </c>
      <c r="B15" s="20"/>
      <c r="C15" s="17"/>
      <c r="D15" s="21"/>
      <c r="E15" s="21"/>
      <c r="F15" s="501"/>
      <c r="G15" s="502"/>
      <c r="H15" s="20"/>
      <c r="I15" s="20"/>
      <c r="J15" s="278"/>
      <c r="K15" s="22"/>
      <c r="L15" s="279"/>
      <c r="M15" s="280"/>
      <c r="N15" s="345"/>
      <c r="O15" s="14"/>
      <c r="P15" s="14"/>
    </row>
    <row r="16" spans="1:16" s="13" customFormat="1" ht="14.1" customHeight="1" x14ac:dyDescent="0.2">
      <c r="A16" s="344">
        <v>10</v>
      </c>
      <c r="B16" s="20"/>
      <c r="C16" s="17"/>
      <c r="D16" s="21"/>
      <c r="E16" s="21"/>
      <c r="F16" s="501"/>
      <c r="G16" s="502"/>
      <c r="H16" s="20"/>
      <c r="I16" s="20"/>
      <c r="J16" s="278"/>
      <c r="K16" s="22"/>
      <c r="L16" s="279"/>
      <c r="M16" s="280"/>
      <c r="N16" s="345"/>
      <c r="O16" s="14"/>
      <c r="P16" s="14"/>
    </row>
    <row r="17" spans="1:16" s="13" customFormat="1" ht="14.1" customHeight="1" x14ac:dyDescent="0.2">
      <c r="A17" s="344">
        <v>11</v>
      </c>
      <c r="B17" s="20"/>
      <c r="C17" s="17"/>
      <c r="D17" s="21"/>
      <c r="E17" s="21"/>
      <c r="F17" s="501"/>
      <c r="G17" s="502"/>
      <c r="H17" s="20"/>
      <c r="I17" s="20"/>
      <c r="J17" s="278"/>
      <c r="K17" s="22"/>
      <c r="L17" s="279"/>
      <c r="M17" s="280"/>
      <c r="N17" s="345"/>
      <c r="O17" s="14"/>
      <c r="P17" s="14"/>
    </row>
    <row r="18" spans="1:16" s="13" customFormat="1" ht="14.1" customHeight="1" x14ac:dyDescent="0.2">
      <c r="A18" s="344">
        <v>12</v>
      </c>
      <c r="B18" s="20"/>
      <c r="C18" s="17"/>
      <c r="D18" s="21"/>
      <c r="E18" s="21"/>
      <c r="F18" s="501"/>
      <c r="G18" s="502"/>
      <c r="H18" s="20"/>
      <c r="I18" s="20"/>
      <c r="J18" s="278"/>
      <c r="K18" s="22"/>
      <c r="L18" s="279"/>
      <c r="M18" s="280"/>
      <c r="N18" s="345"/>
      <c r="O18" s="14"/>
      <c r="P18" s="14"/>
    </row>
    <row r="19" spans="1:16" s="13" customFormat="1" ht="14.1" customHeight="1" x14ac:dyDescent="0.2">
      <c r="A19" s="344">
        <v>13</v>
      </c>
      <c r="B19" s="20"/>
      <c r="C19" s="17"/>
      <c r="D19" s="21"/>
      <c r="E19" s="21"/>
      <c r="F19" s="501"/>
      <c r="G19" s="502"/>
      <c r="H19" s="20"/>
      <c r="I19" s="20"/>
      <c r="J19" s="278"/>
      <c r="K19" s="22"/>
      <c r="L19" s="279"/>
      <c r="M19" s="280"/>
      <c r="N19" s="345"/>
      <c r="O19" s="14"/>
      <c r="P19" s="14"/>
    </row>
    <row r="20" spans="1:16" s="13" customFormat="1" ht="14.1" customHeight="1" x14ac:dyDescent="0.2">
      <c r="A20" s="344">
        <v>14</v>
      </c>
      <c r="B20" s="20"/>
      <c r="C20" s="17"/>
      <c r="D20" s="21"/>
      <c r="E20" s="21"/>
      <c r="F20" s="501"/>
      <c r="G20" s="502"/>
      <c r="H20" s="20"/>
      <c r="I20" s="20"/>
      <c r="J20" s="278"/>
      <c r="K20" s="22"/>
      <c r="L20" s="279"/>
      <c r="M20" s="280"/>
      <c r="N20" s="345"/>
      <c r="O20" s="14"/>
      <c r="P20" s="14"/>
    </row>
    <row r="21" spans="1:16" s="13" customFormat="1" ht="14.1" customHeight="1" x14ac:dyDescent="0.2">
      <c r="A21" s="344">
        <v>15</v>
      </c>
      <c r="B21" s="20"/>
      <c r="C21" s="17"/>
      <c r="D21" s="21"/>
      <c r="E21" s="21"/>
      <c r="F21" s="501"/>
      <c r="G21" s="502"/>
      <c r="H21" s="20"/>
      <c r="I21" s="20"/>
      <c r="J21" s="278"/>
      <c r="K21" s="22"/>
      <c r="L21" s="279"/>
      <c r="M21" s="280"/>
      <c r="N21" s="345"/>
      <c r="O21" s="14"/>
      <c r="P21" s="14"/>
    </row>
    <row r="22" spans="1:16" s="13" customFormat="1" ht="14.1" customHeight="1" x14ac:dyDescent="0.2">
      <c r="A22" s="344">
        <v>16</v>
      </c>
      <c r="B22" s="20"/>
      <c r="C22" s="17"/>
      <c r="D22" s="21"/>
      <c r="E22" s="21"/>
      <c r="F22" s="501"/>
      <c r="G22" s="502"/>
      <c r="H22" s="20"/>
      <c r="I22" s="20"/>
      <c r="J22" s="278"/>
      <c r="K22" s="22"/>
      <c r="L22" s="279"/>
      <c r="M22" s="280"/>
      <c r="N22" s="345"/>
      <c r="O22" s="14"/>
      <c r="P22" s="14"/>
    </row>
    <row r="23" spans="1:16" s="13" customFormat="1" ht="14.1" customHeight="1" x14ac:dyDescent="0.2">
      <c r="A23" s="344">
        <v>17</v>
      </c>
      <c r="B23" s="20"/>
      <c r="C23" s="17"/>
      <c r="D23" s="21"/>
      <c r="E23" s="21"/>
      <c r="F23" s="501"/>
      <c r="G23" s="502"/>
      <c r="H23" s="20"/>
      <c r="I23" s="20"/>
      <c r="J23" s="278"/>
      <c r="K23" s="22"/>
      <c r="L23" s="279"/>
      <c r="M23" s="280"/>
      <c r="N23" s="345"/>
      <c r="O23" s="14"/>
      <c r="P23" s="14"/>
    </row>
    <row r="24" spans="1:16" s="13" customFormat="1" ht="14.1" customHeight="1" x14ac:dyDescent="0.2">
      <c r="A24" s="344">
        <v>18</v>
      </c>
      <c r="B24" s="20"/>
      <c r="C24" s="17"/>
      <c r="D24" s="21"/>
      <c r="E24" s="21"/>
      <c r="F24" s="501"/>
      <c r="G24" s="502"/>
      <c r="H24" s="20"/>
      <c r="I24" s="20"/>
      <c r="J24" s="278"/>
      <c r="K24" s="22"/>
      <c r="L24" s="279"/>
      <c r="M24" s="280"/>
      <c r="N24" s="345"/>
      <c r="O24" s="14"/>
      <c r="P24" s="14"/>
    </row>
    <row r="25" spans="1:16" s="13" customFormat="1" ht="14.1" customHeight="1" x14ac:dyDescent="0.2">
      <c r="A25" s="344">
        <v>19</v>
      </c>
      <c r="B25" s="20"/>
      <c r="C25" s="17"/>
      <c r="D25" s="21"/>
      <c r="E25" s="21"/>
      <c r="F25" s="501"/>
      <c r="G25" s="502"/>
      <c r="H25" s="20"/>
      <c r="I25" s="20"/>
      <c r="J25" s="278"/>
      <c r="K25" s="22"/>
      <c r="L25" s="279"/>
      <c r="M25" s="280"/>
      <c r="N25" s="345"/>
      <c r="O25" s="14"/>
      <c r="P25" s="14"/>
    </row>
    <row r="26" spans="1:16" s="13" customFormat="1" ht="14.1" customHeight="1" x14ac:dyDescent="0.2">
      <c r="A26" s="344">
        <v>20</v>
      </c>
      <c r="B26" s="20"/>
      <c r="C26" s="17"/>
      <c r="D26" s="21"/>
      <c r="E26" s="21"/>
      <c r="F26" s="501"/>
      <c r="G26" s="502"/>
      <c r="H26" s="20"/>
      <c r="I26" s="20"/>
      <c r="J26" s="278"/>
      <c r="K26" s="22"/>
      <c r="L26" s="279"/>
      <c r="M26" s="280"/>
      <c r="N26" s="345"/>
      <c r="O26" s="14"/>
      <c r="P26" s="14"/>
    </row>
    <row r="27" spans="1:16" s="13" customFormat="1" ht="12" x14ac:dyDescent="0.2">
      <c r="A27" s="512" t="s">
        <v>42</v>
      </c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4"/>
      <c r="O27" s="14"/>
      <c r="P27" s="14"/>
    </row>
    <row r="28" spans="1:16" s="13" customFormat="1" ht="12" x14ac:dyDescent="0.2">
      <c r="A28" s="346" t="s">
        <v>43</v>
      </c>
      <c r="B28" s="347"/>
      <c r="C28" s="348"/>
      <c r="D28" s="348"/>
      <c r="E28" s="348"/>
      <c r="F28" s="503"/>
      <c r="G28" s="503"/>
      <c r="H28" s="503"/>
      <c r="I28" s="503"/>
      <c r="J28" s="503"/>
      <c r="K28" s="503"/>
      <c r="L28" s="503"/>
      <c r="M28" s="503"/>
      <c r="N28" s="504"/>
      <c r="O28" s="14"/>
      <c r="P28" s="14"/>
    </row>
    <row r="29" spans="1:16" s="3" customFormat="1" ht="14.25" customHeight="1" x14ac:dyDescent="0.2">
      <c r="A29" s="505" t="s">
        <v>44</v>
      </c>
      <c r="B29" s="506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7"/>
    </row>
    <row r="30" spans="1:16" s="3" customFormat="1" ht="19.5" customHeight="1" x14ac:dyDescent="0.2">
      <c r="A30" s="508" t="s">
        <v>54</v>
      </c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10"/>
    </row>
    <row r="31" spans="1:16" s="3" customFormat="1" ht="14.1" customHeight="1" x14ac:dyDescent="0.2">
      <c r="A31" s="281" t="s">
        <v>45</v>
      </c>
      <c r="B31" s="335" t="s">
        <v>46</v>
      </c>
      <c r="C31" s="511" t="s">
        <v>47</v>
      </c>
      <c r="D31" s="511"/>
      <c r="E31" s="336"/>
      <c r="F31" s="335"/>
      <c r="N31" s="142"/>
    </row>
    <row r="32" spans="1:16" s="3" customFormat="1" ht="14.1" customHeight="1" x14ac:dyDescent="0.2">
      <c r="A32" s="282">
        <v>1</v>
      </c>
      <c r="C32" s="390"/>
      <c r="D32" s="390"/>
      <c r="E32" s="307"/>
      <c r="N32" s="142"/>
    </row>
    <row r="33" spans="1:14" s="3" customFormat="1" ht="14.1" customHeight="1" x14ac:dyDescent="0.2">
      <c r="A33" s="282">
        <v>2</v>
      </c>
      <c r="C33" s="390"/>
      <c r="D33" s="390"/>
      <c r="E33" s="307"/>
      <c r="N33" s="142"/>
    </row>
    <row r="34" spans="1:14" s="3" customFormat="1" ht="14.1" customHeight="1" x14ac:dyDescent="0.2">
      <c r="A34" s="282">
        <v>3</v>
      </c>
      <c r="C34" s="390"/>
      <c r="D34" s="390"/>
      <c r="E34" s="307"/>
      <c r="N34" s="142"/>
    </row>
    <row r="35" spans="1:14" s="3" customFormat="1" ht="14.1" customHeight="1" x14ac:dyDescent="0.2">
      <c r="A35" s="282">
        <v>4</v>
      </c>
      <c r="C35" s="499"/>
      <c r="D35" s="499"/>
      <c r="N35" s="142"/>
    </row>
    <row r="36" spans="1:14" s="3" customFormat="1" ht="14.1" customHeight="1" x14ac:dyDescent="0.2">
      <c r="A36" s="282">
        <v>5</v>
      </c>
      <c r="C36" s="499"/>
      <c r="D36" s="499"/>
      <c r="N36" s="142"/>
    </row>
    <row r="37" spans="1:14" s="3" customFormat="1" ht="14.1" customHeight="1" x14ac:dyDescent="0.2">
      <c r="A37" s="282">
        <v>6</v>
      </c>
      <c r="C37" s="499"/>
      <c r="D37" s="499"/>
      <c r="N37" s="142"/>
    </row>
    <row r="38" spans="1:14" x14ac:dyDescent="0.2">
      <c r="A38" s="282">
        <v>7</v>
      </c>
      <c r="C38" s="499"/>
      <c r="D38" s="499"/>
      <c r="E38" s="3"/>
      <c r="F38" s="3"/>
      <c r="N38" s="337"/>
    </row>
    <row r="39" spans="1:14" x14ac:dyDescent="0.2">
      <c r="A39" s="282">
        <v>8</v>
      </c>
      <c r="C39" s="499"/>
      <c r="D39" s="499"/>
      <c r="E39" s="3"/>
      <c r="F39" s="3"/>
      <c r="N39" s="337"/>
    </row>
    <row r="40" spans="1:14" x14ac:dyDescent="0.2">
      <c r="A40" s="282">
        <v>9</v>
      </c>
      <c r="C40" s="499"/>
      <c r="D40" s="499"/>
      <c r="E40" s="3"/>
      <c r="F40" s="3"/>
      <c r="N40" s="337"/>
    </row>
    <row r="41" spans="1:14" x14ac:dyDescent="0.2">
      <c r="A41" s="338">
        <v>10</v>
      </c>
      <c r="B41" s="339"/>
      <c r="C41" s="500"/>
      <c r="D41" s="500"/>
      <c r="E41" s="340"/>
      <c r="F41" s="340"/>
      <c r="G41" s="339"/>
      <c r="H41" s="339"/>
      <c r="I41" s="339"/>
      <c r="J41" s="339"/>
      <c r="K41" s="339"/>
      <c r="L41" s="339"/>
      <c r="M41" s="339"/>
      <c r="N41" s="341"/>
    </row>
  </sheetData>
  <mergeCells count="43">
    <mergeCell ref="F12:G12"/>
    <mergeCell ref="C1:N1"/>
    <mergeCell ref="C2:N2"/>
    <mergeCell ref="C3:N3"/>
    <mergeCell ref="A4:N4"/>
    <mergeCell ref="A5:J5"/>
    <mergeCell ref="K5:K6"/>
    <mergeCell ref="L5:N5"/>
    <mergeCell ref="F6:G6"/>
    <mergeCell ref="F7:G7"/>
    <mergeCell ref="F8:G8"/>
    <mergeCell ref="F9:G9"/>
    <mergeCell ref="F10:G10"/>
    <mergeCell ref="F11:G11"/>
    <mergeCell ref="F24:G2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C36:D36"/>
    <mergeCell ref="F25:G25"/>
    <mergeCell ref="F26:G26"/>
    <mergeCell ref="F28:N28"/>
    <mergeCell ref="A29:N29"/>
    <mergeCell ref="A30:N30"/>
    <mergeCell ref="C31:D31"/>
    <mergeCell ref="C32:D32"/>
    <mergeCell ref="C33:D33"/>
    <mergeCell ref="C34:D34"/>
    <mergeCell ref="C35:D35"/>
    <mergeCell ref="A27:N27"/>
    <mergeCell ref="C37:D37"/>
    <mergeCell ref="C38:D38"/>
    <mergeCell ref="C39:D39"/>
    <mergeCell ref="C40:D40"/>
    <mergeCell ref="C41:D41"/>
  </mergeCells>
  <printOptions horizontalCentered="1" gridLines="1"/>
  <pageMargins left="0.19685039370078741" right="0.19685039370078741" top="0.98425196850393704" bottom="0.51181102362204722" header="0.39370078740157483" footer="0.27559055118110237"/>
  <pageSetup scale="75" orientation="landscape" r:id="rId1"/>
  <headerFooter alignWithMargins="0">
    <oddHeader>&amp;L&amp;G&amp;C&amp;"Calibri,Gras"&amp;9
&amp;R&amp;"Calibri,Gras"&amp;8Commercialisation 2023-2024
Formulaire Accès 2 - Seuils
&amp;A
&amp;P de &amp;N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40"/>
  <sheetViews>
    <sheetView topLeftCell="A107" zoomScaleNormal="100" zoomScaleSheetLayoutView="80" workbookViewId="0">
      <selection activeCell="L141" sqref="L141"/>
    </sheetView>
  </sheetViews>
  <sheetFormatPr baseColWidth="10" defaultColWidth="11.42578125" defaultRowHeight="14.1" customHeight="1" x14ac:dyDescent="0.2"/>
  <cols>
    <col min="1" max="1" width="4.42578125" style="32" customWidth="1"/>
    <col min="2" max="2" width="40" style="28" customWidth="1"/>
    <col min="3" max="3" width="6.85546875" style="58" bestFit="1" customWidth="1"/>
    <col min="4" max="4" width="5.42578125" style="59" bestFit="1" customWidth="1"/>
    <col min="5" max="5" width="6.85546875" style="59" customWidth="1"/>
    <col min="6" max="6" width="0.42578125" style="59" customWidth="1"/>
    <col min="7" max="7" width="9.140625" style="37" customWidth="1"/>
    <col min="8" max="8" width="9.7109375" style="37" customWidth="1"/>
    <col min="9" max="9" width="8" style="37" customWidth="1"/>
    <col min="10" max="10" width="9.7109375" style="37" bestFit="1" customWidth="1"/>
    <col min="11" max="11" width="0.42578125" style="37" customWidth="1"/>
    <col min="12" max="12" width="9.7109375" style="37" customWidth="1"/>
    <col min="13" max="14" width="9.5703125" style="37" customWidth="1"/>
    <col min="15" max="15" width="8.85546875" style="37" customWidth="1"/>
    <col min="16" max="16384" width="11.42578125" style="28"/>
  </cols>
  <sheetData>
    <row r="1" spans="1:22" ht="15" customHeight="1" x14ac:dyDescent="0.2">
      <c r="A1" s="540" t="s">
        <v>436</v>
      </c>
      <c r="B1" s="540"/>
      <c r="C1" s="541">
        <f>'1-Déclarations'!B1</f>
        <v>0</v>
      </c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</row>
    <row r="2" spans="1:22" ht="15" customHeight="1" x14ac:dyDescent="0.2">
      <c r="A2" s="540" t="s">
        <v>0</v>
      </c>
      <c r="B2" s="540"/>
      <c r="C2" s="541">
        <f>'1-Déclarations'!B2</f>
        <v>0</v>
      </c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228"/>
      <c r="Q2" s="228"/>
      <c r="R2" s="228"/>
      <c r="S2" s="228"/>
      <c r="T2" s="228"/>
      <c r="U2" s="228"/>
      <c r="V2" s="228"/>
    </row>
    <row r="3" spans="1:22" ht="15" customHeight="1" x14ac:dyDescent="0.2">
      <c r="A3" s="540" t="s">
        <v>19</v>
      </c>
      <c r="B3" s="540"/>
      <c r="C3" s="541">
        <f>'1-Déclarations'!B3</f>
        <v>0</v>
      </c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228"/>
      <c r="Q3" s="228"/>
      <c r="R3" s="228"/>
      <c r="S3" s="228"/>
      <c r="T3" s="228"/>
      <c r="U3" s="228"/>
      <c r="V3" s="228"/>
    </row>
    <row r="4" spans="1:22" ht="12" customHeight="1" x14ac:dyDescent="0.2">
      <c r="A4" s="542"/>
      <c r="B4" s="542"/>
      <c r="C4" s="522"/>
      <c r="D4" s="522"/>
      <c r="E4" s="522"/>
      <c r="F4" s="266"/>
      <c r="G4" s="523" t="s">
        <v>55</v>
      </c>
      <c r="H4" s="523"/>
      <c r="I4" s="523"/>
      <c r="J4" s="523"/>
      <c r="K4" s="523"/>
      <c r="L4" s="523"/>
      <c r="M4" s="523"/>
      <c r="N4" s="523"/>
      <c r="O4" s="523"/>
    </row>
    <row r="5" spans="1:22" ht="14.1" customHeight="1" x14ac:dyDescent="0.2">
      <c r="A5" s="542"/>
      <c r="B5" s="542"/>
      <c r="C5" s="545"/>
      <c r="D5" s="545"/>
      <c r="E5" s="545"/>
      <c r="F5" s="31"/>
      <c r="G5" s="546" t="s">
        <v>31</v>
      </c>
      <c r="H5" s="546"/>
      <c r="I5" s="546"/>
      <c r="J5" s="546"/>
      <c r="K5" s="29"/>
      <c r="L5" s="547" t="s">
        <v>37</v>
      </c>
      <c r="M5" s="547"/>
      <c r="N5" s="547"/>
      <c r="O5" s="547"/>
    </row>
    <row r="6" spans="1:22" s="31" customFormat="1" ht="14.1" customHeight="1" x14ac:dyDescent="0.2">
      <c r="A6" s="32"/>
      <c r="B6" s="33"/>
      <c r="C6" s="548" t="s">
        <v>56</v>
      </c>
      <c r="D6" s="548"/>
      <c r="E6" s="548"/>
      <c r="F6" s="268"/>
      <c r="G6" s="526" t="s">
        <v>57</v>
      </c>
      <c r="H6" s="526"/>
      <c r="I6" s="526" t="s">
        <v>58</v>
      </c>
      <c r="J6" s="526"/>
      <c r="K6" s="189"/>
      <c r="L6" s="526" t="s">
        <v>59</v>
      </c>
      <c r="M6" s="526"/>
      <c r="N6" s="526" t="s">
        <v>60</v>
      </c>
      <c r="O6" s="526"/>
    </row>
    <row r="7" spans="1:22" s="31" customFormat="1" ht="14.1" customHeight="1" x14ac:dyDescent="0.2">
      <c r="A7" s="32"/>
      <c r="B7" s="33"/>
      <c r="C7" s="30" t="s">
        <v>61</v>
      </c>
      <c r="D7" s="30" t="s">
        <v>62</v>
      </c>
      <c r="E7" s="30" t="s">
        <v>49</v>
      </c>
      <c r="F7" s="30"/>
      <c r="G7" s="261" t="s">
        <v>174</v>
      </c>
      <c r="H7" s="261" t="s">
        <v>175</v>
      </c>
      <c r="I7" s="261" t="s">
        <v>174</v>
      </c>
      <c r="J7" s="261" t="s">
        <v>175</v>
      </c>
      <c r="K7" s="262"/>
      <c r="L7" s="261" t="s">
        <v>174</v>
      </c>
      <c r="M7" s="261" t="s">
        <v>175</v>
      </c>
      <c r="N7" s="261" t="s">
        <v>174</v>
      </c>
      <c r="O7" s="261" t="s">
        <v>175</v>
      </c>
    </row>
    <row r="8" spans="1:22" s="31" customFormat="1" ht="6.6" customHeight="1" x14ac:dyDescent="0.2">
      <c r="A8" s="128"/>
      <c r="B8" s="129"/>
      <c r="C8" s="130"/>
      <c r="D8" s="131"/>
      <c r="E8" s="131"/>
      <c r="F8" s="131"/>
      <c r="G8" s="132"/>
      <c r="H8" s="132"/>
      <c r="I8" s="133"/>
      <c r="J8" s="132"/>
      <c r="K8" s="132"/>
      <c r="L8" s="132"/>
      <c r="M8" s="132"/>
      <c r="N8" s="132"/>
      <c r="O8" s="132"/>
    </row>
    <row r="9" spans="1:22" s="31" customFormat="1" ht="14.1" customHeight="1" x14ac:dyDescent="0.2">
      <c r="A9" s="32">
        <v>1</v>
      </c>
      <c r="B9" s="33" t="s">
        <v>63</v>
      </c>
      <c r="C9" s="34"/>
      <c r="D9" s="34"/>
      <c r="E9" s="34"/>
      <c r="F9" s="34"/>
      <c r="G9" s="544"/>
      <c r="H9" s="544"/>
      <c r="I9" s="527"/>
      <c r="J9" s="527"/>
      <c r="K9" s="35"/>
      <c r="L9" s="543"/>
      <c r="M9" s="543"/>
      <c r="N9" s="543"/>
      <c r="O9" s="543"/>
    </row>
    <row r="10" spans="1:22" s="31" customFormat="1" ht="14.1" customHeight="1" x14ac:dyDescent="0.2">
      <c r="A10" s="32" t="s">
        <v>64</v>
      </c>
      <c r="B10" s="28" t="s">
        <v>192</v>
      </c>
      <c r="C10" s="34"/>
      <c r="D10" s="34"/>
      <c r="E10" s="34"/>
      <c r="F10" s="34"/>
      <c r="G10" s="249"/>
      <c r="H10" s="249"/>
      <c r="I10" s="251"/>
      <c r="J10" s="251"/>
      <c r="K10" s="35"/>
      <c r="L10" s="252"/>
      <c r="M10" s="252"/>
      <c r="N10" s="252"/>
      <c r="O10" s="252"/>
    </row>
    <row r="11" spans="1:22" s="31" customFormat="1" ht="14.1" customHeight="1" x14ac:dyDescent="0.2">
      <c r="A11" s="32" t="s">
        <v>65</v>
      </c>
      <c r="B11" s="28" t="s">
        <v>193</v>
      </c>
      <c r="C11" s="34"/>
      <c r="D11" s="34"/>
      <c r="E11" s="34"/>
      <c r="F11" s="34"/>
      <c r="G11" s="249"/>
      <c r="H11" s="249"/>
      <c r="I11" s="44"/>
      <c r="J11" s="44"/>
      <c r="K11" s="36"/>
      <c r="L11" s="43"/>
      <c r="M11" s="43"/>
      <c r="N11" s="43"/>
      <c r="O11" s="43"/>
    </row>
    <row r="12" spans="1:22" s="31" customFormat="1" ht="14.1" customHeight="1" x14ac:dyDescent="0.2">
      <c r="A12" s="32" t="s">
        <v>66</v>
      </c>
      <c r="B12" s="28" t="s">
        <v>358</v>
      </c>
      <c r="C12" s="34"/>
      <c r="D12" s="34"/>
      <c r="E12" s="34"/>
      <c r="F12" s="34"/>
      <c r="G12" s="249"/>
      <c r="H12" s="249"/>
      <c r="I12" s="44"/>
      <c r="J12" s="44"/>
      <c r="K12" s="36"/>
      <c r="L12" s="43"/>
      <c r="M12" s="43"/>
      <c r="N12" s="43"/>
      <c r="O12" s="43"/>
    </row>
    <row r="13" spans="1:22" s="31" customFormat="1" ht="14.1" customHeight="1" x14ac:dyDescent="0.2">
      <c r="A13" s="32" t="s">
        <v>67</v>
      </c>
      <c r="B13" s="28" t="s">
        <v>222</v>
      </c>
      <c r="C13" s="34"/>
      <c r="D13" s="34"/>
      <c r="E13" s="34"/>
      <c r="F13" s="34"/>
      <c r="G13" s="249"/>
      <c r="H13" s="249"/>
      <c r="I13" s="44"/>
      <c r="J13" s="44"/>
      <c r="K13" s="36"/>
      <c r="L13" s="43"/>
      <c r="M13" s="43"/>
      <c r="N13" s="43"/>
      <c r="O13" s="43"/>
    </row>
    <row r="14" spans="1:22" s="31" customFormat="1" ht="14.1" customHeight="1" x14ac:dyDescent="0.2">
      <c r="A14" s="32" t="s">
        <v>194</v>
      </c>
      <c r="B14" s="28" t="s">
        <v>195</v>
      </c>
      <c r="C14" s="34"/>
      <c r="D14" s="34"/>
      <c r="E14" s="34"/>
      <c r="F14" s="34"/>
      <c r="G14" s="249"/>
      <c r="H14" s="249"/>
      <c r="I14" s="44"/>
      <c r="J14" s="44"/>
      <c r="K14" s="36"/>
      <c r="L14" s="43"/>
      <c r="M14" s="43"/>
      <c r="N14" s="43"/>
      <c r="O14" s="43"/>
    </row>
    <row r="15" spans="1:22" s="31" customFormat="1" ht="14.1" customHeight="1" x14ac:dyDescent="0.2">
      <c r="A15" s="32" t="s">
        <v>221</v>
      </c>
      <c r="B15" s="28" t="s">
        <v>478</v>
      </c>
      <c r="C15" s="34"/>
      <c r="D15" s="34"/>
      <c r="E15" s="34"/>
      <c r="F15" s="34"/>
      <c r="G15" s="249"/>
      <c r="H15" s="249"/>
      <c r="I15" s="44"/>
      <c r="J15" s="44"/>
      <c r="K15" s="36"/>
      <c r="L15" s="43"/>
      <c r="M15" s="43"/>
      <c r="N15" s="43"/>
      <c r="O15" s="43"/>
    </row>
    <row r="16" spans="1:22" s="31" customFormat="1" ht="14.1" customHeight="1" x14ac:dyDescent="0.2">
      <c r="A16" s="32" t="s">
        <v>359</v>
      </c>
      <c r="B16" s="28" t="s">
        <v>196</v>
      </c>
      <c r="C16" s="34"/>
      <c r="D16" s="38"/>
      <c r="E16" s="38"/>
      <c r="F16" s="38"/>
      <c r="G16" s="249"/>
      <c r="H16" s="249"/>
      <c r="I16" s="44"/>
      <c r="J16" s="44"/>
      <c r="K16" s="36"/>
      <c r="L16" s="43"/>
      <c r="M16" s="43"/>
      <c r="N16" s="43"/>
      <c r="O16" s="43"/>
    </row>
    <row r="17" spans="1:15" s="31" customFormat="1" ht="14.1" customHeight="1" x14ac:dyDescent="0.2">
      <c r="A17" s="32"/>
      <c r="B17" s="33" t="s">
        <v>68</v>
      </c>
      <c r="C17" s="34"/>
      <c r="D17" s="38"/>
      <c r="E17" s="38"/>
      <c r="F17" s="38"/>
      <c r="G17" s="250">
        <f>SUM(G10:G16)</f>
        <v>0</v>
      </c>
      <c r="H17" s="250">
        <f>SUM(H10:H16)</f>
        <v>0</v>
      </c>
      <c r="I17" s="250">
        <f>SUM(I10:I16)</f>
        <v>0</v>
      </c>
      <c r="J17" s="250">
        <f>SUM(J10:J16)</f>
        <v>0</v>
      </c>
      <c r="K17" s="245"/>
      <c r="L17" s="250">
        <f>SUM(L10:L16)</f>
        <v>0</v>
      </c>
      <c r="M17" s="250">
        <f>SUM(M10:M16)</f>
        <v>0</v>
      </c>
      <c r="N17" s="250">
        <f>SUM(N10:N16)</f>
        <v>0</v>
      </c>
      <c r="O17" s="250">
        <f>SUM(O10:O16)</f>
        <v>0</v>
      </c>
    </row>
    <row r="18" spans="1:15" s="31" customFormat="1" ht="6.6" customHeight="1" x14ac:dyDescent="0.2">
      <c r="A18" s="128"/>
      <c r="B18" s="129"/>
      <c r="C18" s="130"/>
      <c r="D18" s="131"/>
      <c r="E18" s="131"/>
      <c r="F18" s="131"/>
      <c r="G18" s="132"/>
      <c r="H18" s="132"/>
      <c r="I18" s="133"/>
      <c r="J18" s="132"/>
      <c r="K18" s="132"/>
      <c r="L18" s="132"/>
      <c r="M18" s="132"/>
      <c r="N18" s="132"/>
      <c r="O18" s="132"/>
    </row>
    <row r="19" spans="1:15" s="31" customFormat="1" ht="14.1" customHeight="1" x14ac:dyDescent="0.2">
      <c r="A19" s="32"/>
      <c r="B19" s="33" t="s">
        <v>69</v>
      </c>
      <c r="C19" s="34"/>
      <c r="D19" s="38"/>
      <c r="E19" s="41"/>
      <c r="F19" s="41"/>
      <c r="G19" s="36"/>
      <c r="H19" s="36"/>
      <c r="I19" s="37"/>
      <c r="J19" s="36"/>
      <c r="K19" s="36"/>
      <c r="L19" s="36"/>
      <c r="M19" s="36"/>
      <c r="N19" s="36"/>
      <c r="O19" s="36"/>
    </row>
    <row r="20" spans="1:15" ht="6.75" customHeight="1" x14ac:dyDescent="0.2">
      <c r="B20" s="47"/>
      <c r="C20" s="34"/>
      <c r="D20" s="38"/>
      <c r="E20" s="38"/>
      <c r="F20" s="38"/>
      <c r="G20" s="45"/>
      <c r="H20" s="45"/>
      <c r="I20" s="45"/>
      <c r="J20" s="45"/>
      <c r="K20" s="36"/>
      <c r="L20" s="45"/>
      <c r="M20" s="45"/>
      <c r="N20" s="45"/>
      <c r="O20" s="45"/>
    </row>
    <row r="21" spans="1:15" ht="14.1" customHeight="1" x14ac:dyDescent="0.2">
      <c r="A21" s="32">
        <v>2</v>
      </c>
      <c r="B21" s="33" t="s">
        <v>197</v>
      </c>
      <c r="C21" s="34"/>
      <c r="D21" s="38"/>
      <c r="E21" s="41"/>
      <c r="F21" s="41"/>
      <c r="G21" s="36"/>
      <c r="H21" s="36"/>
      <c r="J21" s="36"/>
      <c r="K21" s="36"/>
      <c r="L21" s="36"/>
      <c r="M21" s="36"/>
      <c r="N21" s="36"/>
      <c r="O21" s="36"/>
    </row>
    <row r="22" spans="1:15" ht="14.1" customHeight="1" x14ac:dyDescent="0.2">
      <c r="A22" s="32" t="s">
        <v>71</v>
      </c>
      <c r="B22" s="28" t="s">
        <v>430</v>
      </c>
      <c r="C22" s="34"/>
      <c r="D22" s="38"/>
      <c r="E22" s="41"/>
      <c r="F22" s="41"/>
      <c r="G22" s="36"/>
      <c r="H22" s="36"/>
      <c r="J22" s="36"/>
      <c r="K22" s="36"/>
      <c r="L22" s="36">
        <f>'8-Tableau dépenses'!F13</f>
        <v>0</v>
      </c>
      <c r="M22" s="36">
        <f>'8-Tableau dépenses'!H13</f>
        <v>0</v>
      </c>
      <c r="N22" s="36">
        <f>'8-Tableau dépenses'!I13</f>
        <v>0</v>
      </c>
      <c r="O22" s="36">
        <f>'8-Tableau dépenses'!J13</f>
        <v>0</v>
      </c>
    </row>
    <row r="23" spans="1:15" ht="14.1" customHeight="1" x14ac:dyDescent="0.2">
      <c r="A23" s="32" t="s">
        <v>285</v>
      </c>
      <c r="B23" s="28" t="s">
        <v>73</v>
      </c>
      <c r="C23" s="34"/>
      <c r="D23" s="38"/>
      <c r="E23" s="41"/>
      <c r="F23" s="41"/>
      <c r="G23" s="36"/>
      <c r="H23" s="36"/>
      <c r="J23" s="36"/>
      <c r="K23" s="36"/>
      <c r="L23" s="36">
        <f>'8-Tableau dépenses'!F17</f>
        <v>0</v>
      </c>
      <c r="M23" s="36">
        <f>'8-Tableau dépenses'!H17</f>
        <v>0</v>
      </c>
      <c r="N23" s="36">
        <f>'8-Tableau dépenses'!I17</f>
        <v>0</v>
      </c>
      <c r="O23" s="36">
        <f>'8-Tableau dépenses'!J17</f>
        <v>0</v>
      </c>
    </row>
    <row r="24" spans="1:15" ht="14.1" customHeight="1" x14ac:dyDescent="0.2">
      <c r="A24" s="32" t="s">
        <v>286</v>
      </c>
      <c r="B24" s="28" t="s">
        <v>74</v>
      </c>
      <c r="C24" s="34"/>
      <c r="D24" s="38"/>
      <c r="E24" s="41"/>
      <c r="F24" s="41"/>
      <c r="G24" s="36"/>
      <c r="H24" s="36"/>
      <c r="J24" s="36"/>
      <c r="K24" s="36"/>
      <c r="L24" s="36">
        <f>'8-Tableau dépenses'!F21</f>
        <v>0</v>
      </c>
      <c r="M24" s="36">
        <f>'8-Tableau dépenses'!H21</f>
        <v>0</v>
      </c>
      <c r="N24" s="36">
        <f>'8-Tableau dépenses'!I21</f>
        <v>0</v>
      </c>
      <c r="O24" s="36">
        <f>'8-Tableau dépenses'!J21</f>
        <v>0</v>
      </c>
    </row>
    <row r="25" spans="1:15" ht="14.1" customHeight="1" x14ac:dyDescent="0.2">
      <c r="B25" s="33" t="s">
        <v>21</v>
      </c>
      <c r="C25" s="34"/>
      <c r="D25" s="38"/>
      <c r="E25" s="41"/>
      <c r="F25" s="41"/>
      <c r="G25" s="39">
        <f>SUM(G22:G24)</f>
        <v>0</v>
      </c>
      <c r="H25" s="39">
        <f>SUM(H22:H24)</f>
        <v>0</v>
      </c>
      <c r="I25" s="39">
        <f>SUM(I22:I24)</f>
        <v>0</v>
      </c>
      <c r="J25" s="39">
        <f>SUM(J22:J24)</f>
        <v>0</v>
      </c>
      <c r="K25" s="36"/>
      <c r="L25" s="39">
        <f>SUM(L22:L24)</f>
        <v>0</v>
      </c>
      <c r="M25" s="39">
        <f>SUM(M22:M24)</f>
        <v>0</v>
      </c>
      <c r="N25" s="39">
        <f>SUM(N22:N24)</f>
        <v>0</v>
      </c>
      <c r="O25" s="39">
        <f>SUM(O22:O24)</f>
        <v>0</v>
      </c>
    </row>
    <row r="26" spans="1:15" ht="6" customHeight="1" x14ac:dyDescent="0.2">
      <c r="C26" s="34"/>
      <c r="D26" s="38"/>
      <c r="E26" s="41"/>
      <c r="F26" s="41"/>
      <c r="G26" s="36"/>
      <c r="H26" s="36"/>
      <c r="J26" s="36"/>
      <c r="K26" s="36"/>
      <c r="L26" s="36"/>
      <c r="M26" s="36"/>
      <c r="N26" s="36"/>
      <c r="O26" s="36"/>
    </row>
    <row r="27" spans="1:15" ht="14.1" customHeight="1" x14ac:dyDescent="0.2">
      <c r="A27" s="32">
        <v>3</v>
      </c>
      <c r="B27" s="33" t="s">
        <v>75</v>
      </c>
      <c r="C27" s="34"/>
      <c r="D27" s="38"/>
      <c r="E27" s="41"/>
      <c r="F27" s="41"/>
      <c r="G27" s="36"/>
      <c r="H27" s="36"/>
      <c r="J27" s="36"/>
      <c r="K27" s="36"/>
      <c r="L27" s="36"/>
      <c r="M27" s="36"/>
      <c r="N27" s="36"/>
      <c r="O27" s="36"/>
    </row>
    <row r="28" spans="1:15" ht="14.1" customHeight="1" x14ac:dyDescent="0.2">
      <c r="A28" s="32" t="s">
        <v>76</v>
      </c>
      <c r="B28" s="28" t="s">
        <v>199</v>
      </c>
      <c r="C28" s="34"/>
      <c r="D28" s="38"/>
      <c r="E28" s="41"/>
      <c r="F28" s="41"/>
      <c r="G28" s="36"/>
      <c r="H28" s="36"/>
      <c r="J28" s="36"/>
      <c r="K28" s="36"/>
      <c r="L28" s="36">
        <f>'8-Tableau dépenses'!F25</f>
        <v>0</v>
      </c>
      <c r="M28" s="36">
        <f>'8-Tableau dépenses'!H25</f>
        <v>0</v>
      </c>
      <c r="N28" s="36">
        <f>'8-Tableau dépenses'!I25</f>
        <v>0</v>
      </c>
      <c r="O28" s="36">
        <f>'8-Tableau dépenses'!J25</f>
        <v>0</v>
      </c>
    </row>
    <row r="29" spans="1:15" ht="14.1" customHeight="1" x14ac:dyDescent="0.2">
      <c r="A29" s="32" t="s">
        <v>77</v>
      </c>
      <c r="B29" s="28" t="s">
        <v>198</v>
      </c>
      <c r="C29" s="34"/>
      <c r="D29" s="38"/>
      <c r="E29" s="41"/>
      <c r="F29" s="41"/>
      <c r="G29" s="36"/>
      <c r="H29" s="36"/>
      <c r="J29" s="36"/>
      <c r="K29" s="36"/>
      <c r="L29" s="36">
        <f>'8-Tableau dépenses'!F28</f>
        <v>0</v>
      </c>
      <c r="M29" s="36">
        <f>'8-Tableau dépenses'!H28</f>
        <v>0</v>
      </c>
      <c r="N29" s="36">
        <f>'8-Tableau dépenses'!I28</f>
        <v>0</v>
      </c>
      <c r="O29" s="36">
        <f>'8-Tableau dépenses'!J28</f>
        <v>0</v>
      </c>
    </row>
    <row r="30" spans="1:15" ht="14.1" customHeight="1" x14ac:dyDescent="0.2">
      <c r="A30" s="32" t="s">
        <v>79</v>
      </c>
      <c r="B30" s="28" t="s">
        <v>80</v>
      </c>
      <c r="C30" s="34"/>
      <c r="D30" s="38"/>
      <c r="E30" s="41"/>
      <c r="F30" s="41"/>
      <c r="G30" s="36"/>
      <c r="H30" s="36"/>
      <c r="J30" s="36"/>
      <c r="K30" s="36"/>
      <c r="L30" s="36">
        <f>'8-Tableau dépenses'!F33</f>
        <v>0</v>
      </c>
      <c r="M30" s="36">
        <f>'8-Tableau dépenses'!H33</f>
        <v>0</v>
      </c>
      <c r="N30" s="36">
        <f>'8-Tableau dépenses'!I33</f>
        <v>0</v>
      </c>
      <c r="O30" s="36">
        <f>'8-Tableau dépenses'!J33</f>
        <v>0</v>
      </c>
    </row>
    <row r="31" spans="1:15" ht="14.1" customHeight="1" x14ac:dyDescent="0.2">
      <c r="A31" s="32" t="s">
        <v>287</v>
      </c>
      <c r="B31" s="28" t="s">
        <v>81</v>
      </c>
      <c r="C31" s="34"/>
      <c r="D31" s="38"/>
      <c r="E31" s="41"/>
      <c r="F31" s="41"/>
      <c r="G31" s="36"/>
      <c r="H31" s="36"/>
      <c r="J31" s="36"/>
      <c r="K31" s="36"/>
      <c r="L31" s="36">
        <f>'8-Tableau dépenses'!F37</f>
        <v>0</v>
      </c>
      <c r="M31" s="36">
        <f>'8-Tableau dépenses'!H37</f>
        <v>0</v>
      </c>
      <c r="N31" s="36">
        <f>'8-Tableau dépenses'!I37</f>
        <v>0</v>
      </c>
      <c r="O31" s="36">
        <f>'8-Tableau dépenses'!J37</f>
        <v>0</v>
      </c>
    </row>
    <row r="32" spans="1:15" ht="14.1" customHeight="1" x14ac:dyDescent="0.2">
      <c r="A32" s="32" t="s">
        <v>288</v>
      </c>
      <c r="B32" s="28" t="s">
        <v>82</v>
      </c>
      <c r="C32" s="34"/>
      <c r="D32" s="38"/>
      <c r="E32" s="41"/>
      <c r="F32" s="41"/>
      <c r="G32" s="36"/>
      <c r="H32" s="36"/>
      <c r="J32" s="36"/>
      <c r="K32" s="36"/>
      <c r="L32" s="36">
        <f>'8-Tableau dépenses'!F41</f>
        <v>0</v>
      </c>
      <c r="M32" s="36">
        <f>'8-Tableau dépenses'!H41</f>
        <v>0</v>
      </c>
      <c r="N32" s="36">
        <f>'8-Tableau dépenses'!I41</f>
        <v>0</v>
      </c>
      <c r="O32" s="36">
        <f>'8-Tableau dépenses'!J41</f>
        <v>0</v>
      </c>
    </row>
    <row r="33" spans="1:15" ht="14.1" customHeight="1" x14ac:dyDescent="0.2">
      <c r="A33" s="28" t="s">
        <v>289</v>
      </c>
      <c r="B33" s="28" t="s">
        <v>479</v>
      </c>
      <c r="C33" s="34"/>
      <c r="D33" s="38"/>
      <c r="E33" s="41"/>
      <c r="F33" s="41"/>
      <c r="G33" s="36"/>
      <c r="H33" s="36"/>
      <c r="J33" s="36"/>
      <c r="K33" s="36"/>
      <c r="L33" s="36">
        <f>'8-Tableau dépenses'!F45</f>
        <v>0</v>
      </c>
      <c r="M33" s="36">
        <f>'8-Tableau dépenses'!H45</f>
        <v>0</v>
      </c>
      <c r="N33" s="36">
        <f>'8-Tableau dépenses'!I45</f>
        <v>0</v>
      </c>
      <c r="O33" s="36">
        <f>'8-Tableau dépenses'!J45</f>
        <v>0</v>
      </c>
    </row>
    <row r="34" spans="1:15" ht="14.1" customHeight="1" x14ac:dyDescent="0.2">
      <c r="A34" s="28" t="s">
        <v>290</v>
      </c>
      <c r="B34" s="28" t="s">
        <v>212</v>
      </c>
      <c r="C34" s="34"/>
      <c r="D34" s="38"/>
      <c r="E34" s="41"/>
      <c r="F34" s="41"/>
      <c r="G34" s="36"/>
      <c r="H34" s="36"/>
      <c r="J34" s="36"/>
      <c r="K34" s="36"/>
      <c r="L34" s="36">
        <f>'8-Tableau dépenses'!F48</f>
        <v>0</v>
      </c>
      <c r="M34" s="36">
        <f>'8-Tableau dépenses'!H48</f>
        <v>0</v>
      </c>
      <c r="N34" s="36">
        <f>'8-Tableau dépenses'!I48</f>
        <v>0</v>
      </c>
      <c r="O34" s="36">
        <f>'8-Tableau dépenses'!J48</f>
        <v>0</v>
      </c>
    </row>
    <row r="35" spans="1:15" ht="14.1" customHeight="1" x14ac:dyDescent="0.2">
      <c r="B35" s="33" t="s">
        <v>21</v>
      </c>
      <c r="C35" s="34"/>
      <c r="D35" s="38"/>
      <c r="E35" s="41"/>
      <c r="F35" s="41"/>
      <c r="G35" s="39">
        <f>SUM(G28:G34)</f>
        <v>0</v>
      </c>
      <c r="H35" s="39">
        <f>SUM(H28:H34)</f>
        <v>0</v>
      </c>
      <c r="I35" s="39">
        <f>SUM(I28:I34)</f>
        <v>0</v>
      </c>
      <c r="J35" s="39">
        <f>SUM(J28:J34)</f>
        <v>0</v>
      </c>
      <c r="K35" s="40"/>
      <c r="L35" s="39">
        <f>SUM(L28:L34)</f>
        <v>0</v>
      </c>
      <c r="M35" s="39">
        <f>SUM(M28:M34)</f>
        <v>0</v>
      </c>
      <c r="N35" s="39">
        <f>SUM(N28:N34)</f>
        <v>0</v>
      </c>
      <c r="O35" s="39">
        <f>SUM(O28:O34)</f>
        <v>0</v>
      </c>
    </row>
    <row r="36" spans="1:15" ht="3.95" customHeight="1" x14ac:dyDescent="0.2">
      <c r="C36" s="34"/>
      <c r="D36" s="38"/>
      <c r="E36" s="41"/>
      <c r="F36" s="41"/>
      <c r="G36" s="36"/>
      <c r="H36" s="36"/>
      <c r="J36" s="36"/>
      <c r="K36" s="36"/>
      <c r="L36" s="36"/>
      <c r="M36" s="36"/>
      <c r="N36" s="36"/>
      <c r="O36" s="36"/>
    </row>
    <row r="37" spans="1:15" ht="14.1" customHeight="1" x14ac:dyDescent="0.2">
      <c r="A37" s="32">
        <v>4</v>
      </c>
      <c r="B37" s="33" t="s">
        <v>84</v>
      </c>
      <c r="C37" s="34"/>
      <c r="D37" s="38"/>
      <c r="E37" s="41"/>
      <c r="F37" s="41"/>
      <c r="G37" s="36"/>
      <c r="H37" s="36"/>
      <c r="J37" s="36"/>
      <c r="K37" s="36"/>
      <c r="L37" s="36"/>
      <c r="M37" s="36"/>
      <c r="N37" s="36"/>
      <c r="O37" s="36"/>
    </row>
    <row r="38" spans="1:15" ht="14.1" customHeight="1" x14ac:dyDescent="0.2">
      <c r="B38" s="232" t="s">
        <v>332</v>
      </c>
      <c r="C38" s="34"/>
      <c r="D38" s="38"/>
      <c r="E38" s="41"/>
      <c r="F38" s="41"/>
      <c r="G38" s="36"/>
      <c r="H38" s="36"/>
      <c r="J38" s="36"/>
      <c r="K38" s="36"/>
      <c r="L38" s="36"/>
      <c r="M38" s="36"/>
      <c r="N38" s="36"/>
      <c r="O38" s="36"/>
    </row>
    <row r="39" spans="1:15" ht="14.1" customHeight="1" x14ac:dyDescent="0.2">
      <c r="A39" s="32" t="s">
        <v>85</v>
      </c>
      <c r="B39" s="28" t="s">
        <v>331</v>
      </c>
      <c r="C39" s="34"/>
      <c r="D39" s="38"/>
      <c r="E39" s="41"/>
      <c r="F39" s="41"/>
      <c r="G39" s="36"/>
      <c r="H39" s="36"/>
      <c r="J39" s="36"/>
      <c r="K39" s="36"/>
      <c r="L39" s="36">
        <f>'8-Tableau dépenses'!F52</f>
        <v>0</v>
      </c>
      <c r="M39" s="36">
        <f>'8-Tableau dépenses'!H52</f>
        <v>0</v>
      </c>
      <c r="N39" s="36">
        <f>'8-Tableau dépenses'!I52</f>
        <v>0</v>
      </c>
      <c r="O39" s="36">
        <f>'8-Tableau dépenses'!J52</f>
        <v>0</v>
      </c>
    </row>
    <row r="40" spans="1:15" ht="14.1" customHeight="1" x14ac:dyDescent="0.2">
      <c r="A40" s="32" t="s">
        <v>86</v>
      </c>
      <c r="B40" s="28" t="s">
        <v>87</v>
      </c>
      <c r="C40" s="34"/>
      <c r="D40" s="38"/>
      <c r="E40" s="41"/>
      <c r="F40" s="41"/>
      <c r="G40" s="36"/>
      <c r="H40" s="36"/>
      <c r="J40" s="36"/>
      <c r="K40" s="36"/>
      <c r="L40" s="36">
        <f>'8-Tableau dépenses'!F55</f>
        <v>0</v>
      </c>
      <c r="M40" s="36">
        <f>'8-Tableau dépenses'!H55</f>
        <v>0</v>
      </c>
      <c r="N40" s="36">
        <f>'8-Tableau dépenses'!I55</f>
        <v>0</v>
      </c>
      <c r="O40" s="36">
        <f>'8-Tableau dépenses'!J55</f>
        <v>0</v>
      </c>
    </row>
    <row r="41" spans="1:15" ht="14.1" customHeight="1" x14ac:dyDescent="0.2">
      <c r="B41" s="33" t="s">
        <v>21</v>
      </c>
      <c r="C41" s="34"/>
      <c r="D41" s="38"/>
      <c r="E41" s="41"/>
      <c r="F41" s="41"/>
      <c r="G41" s="39">
        <f>SUM(G39:G40)</f>
        <v>0</v>
      </c>
      <c r="H41" s="39">
        <f>SUM(H39:H40)</f>
        <v>0</v>
      </c>
      <c r="I41" s="39">
        <f>SUM(I39:I40)</f>
        <v>0</v>
      </c>
      <c r="J41" s="39">
        <f>SUM(J39:J40)</f>
        <v>0</v>
      </c>
      <c r="K41" s="40"/>
      <c r="L41" s="39">
        <f>SUM(L39:L40)</f>
        <v>0</v>
      </c>
      <c r="M41" s="39">
        <f>SUM(M39:M40)</f>
        <v>0</v>
      </c>
      <c r="N41" s="39">
        <f>SUM(N39:N40)</f>
        <v>0</v>
      </c>
      <c r="O41" s="39">
        <f>SUM(O39:O40)</f>
        <v>0</v>
      </c>
    </row>
    <row r="42" spans="1:15" ht="4.5" customHeight="1" x14ac:dyDescent="0.2">
      <c r="C42" s="34"/>
      <c r="D42" s="38"/>
      <c r="E42" s="41"/>
      <c r="F42" s="41"/>
      <c r="G42" s="36"/>
      <c r="H42" s="36"/>
      <c r="J42" s="36"/>
      <c r="K42" s="36"/>
      <c r="L42" s="36"/>
      <c r="M42" s="36"/>
      <c r="N42" s="36"/>
      <c r="O42" s="36"/>
    </row>
    <row r="43" spans="1:15" ht="14.1" customHeight="1" x14ac:dyDescent="0.2">
      <c r="A43" s="32">
        <v>5</v>
      </c>
      <c r="B43" s="33" t="s">
        <v>431</v>
      </c>
      <c r="C43" s="34"/>
      <c r="D43" s="38"/>
      <c r="E43" s="41"/>
      <c r="F43" s="41"/>
      <c r="G43" s="45">
        <v>0</v>
      </c>
      <c r="H43" s="45">
        <v>0</v>
      </c>
      <c r="I43" s="45">
        <v>0</v>
      </c>
      <c r="J43" s="45">
        <v>0</v>
      </c>
      <c r="K43" s="36"/>
      <c r="L43" s="45">
        <f>'8-Tableau dépenses'!F58</f>
        <v>0</v>
      </c>
      <c r="M43" s="45">
        <f>'8-Tableau dépenses'!H58</f>
        <v>0</v>
      </c>
      <c r="N43" s="45">
        <f>'8-Tableau dépenses'!I58</f>
        <v>0</v>
      </c>
      <c r="O43" s="45">
        <f>'8-Tableau dépenses'!J58</f>
        <v>0</v>
      </c>
    </row>
    <row r="44" spans="1:15" ht="6" customHeight="1" x14ac:dyDescent="0.2">
      <c r="C44" s="34"/>
      <c r="D44" s="38"/>
      <c r="E44" s="41"/>
      <c r="F44" s="41"/>
      <c r="G44" s="36"/>
      <c r="H44" s="36"/>
      <c r="J44" s="36"/>
      <c r="K44" s="36"/>
      <c r="L44" s="36"/>
      <c r="M44" s="36"/>
      <c r="N44" s="36"/>
      <c r="O44" s="36"/>
    </row>
    <row r="45" spans="1:15" ht="14.1" customHeight="1" x14ac:dyDescent="0.2">
      <c r="A45" s="32">
        <v>6</v>
      </c>
      <c r="B45" s="33" t="s">
        <v>89</v>
      </c>
      <c r="C45" s="34"/>
      <c r="D45" s="38"/>
      <c r="E45" s="41"/>
      <c r="F45" s="41"/>
      <c r="G45" s="36"/>
      <c r="H45" s="36"/>
      <c r="J45" s="36"/>
      <c r="K45" s="36"/>
      <c r="L45" s="36"/>
      <c r="M45" s="36"/>
      <c r="N45" s="36"/>
      <c r="O45" s="36"/>
    </row>
    <row r="46" spans="1:15" ht="14.1" customHeight="1" x14ac:dyDescent="0.2">
      <c r="A46" s="32" t="s">
        <v>291</v>
      </c>
      <c r="B46" s="28" t="s">
        <v>330</v>
      </c>
      <c r="C46" s="42"/>
      <c r="D46" s="42"/>
      <c r="E46" s="41"/>
      <c r="F46" s="41"/>
      <c r="G46" s="43"/>
      <c r="H46" s="43"/>
      <c r="I46" s="44"/>
      <c r="J46" s="43"/>
      <c r="K46" s="43"/>
      <c r="L46" s="43">
        <f>'8-Tableau dépenses'!F63</f>
        <v>0</v>
      </c>
      <c r="M46" s="43">
        <f>'8-Tableau dépenses'!H63</f>
        <v>0</v>
      </c>
      <c r="N46" s="43">
        <f>'8-Tableau dépenses'!I63</f>
        <v>0</v>
      </c>
      <c r="O46" s="36">
        <f>'8-Tableau dépenses'!J63</f>
        <v>0</v>
      </c>
    </row>
    <row r="47" spans="1:15" ht="14.1" customHeight="1" x14ac:dyDescent="0.2">
      <c r="A47" s="32" t="s">
        <v>292</v>
      </c>
      <c r="B47" s="28" t="s">
        <v>432</v>
      </c>
      <c r="C47" s="42"/>
      <c r="D47" s="42"/>
      <c r="E47" s="41"/>
      <c r="F47" s="41"/>
      <c r="G47" s="43"/>
      <c r="H47" s="43"/>
      <c r="I47" s="44"/>
      <c r="J47" s="43"/>
      <c r="K47" s="43"/>
      <c r="L47" s="43">
        <f>'8-Tableau dépenses'!F67</f>
        <v>0</v>
      </c>
      <c r="M47" s="43">
        <f>'8-Tableau dépenses'!H67</f>
        <v>0</v>
      </c>
      <c r="N47" s="43">
        <f>'8-Tableau dépenses'!I67</f>
        <v>0</v>
      </c>
      <c r="O47" s="36">
        <f>'8-Tableau dépenses'!J67</f>
        <v>0</v>
      </c>
    </row>
    <row r="48" spans="1:15" ht="14.1" customHeight="1" x14ac:dyDescent="0.2">
      <c r="A48" s="28" t="s">
        <v>293</v>
      </c>
      <c r="B48" s="28" t="s">
        <v>91</v>
      </c>
      <c r="C48" s="42"/>
      <c r="D48" s="42"/>
      <c r="E48" s="41"/>
      <c r="F48" s="41"/>
      <c r="G48" s="43"/>
      <c r="H48" s="43"/>
      <c r="I48" s="44"/>
      <c r="J48" s="43"/>
      <c r="K48" s="43"/>
      <c r="L48" s="43">
        <f>'8-Tableau dépenses'!F71</f>
        <v>0</v>
      </c>
      <c r="M48" s="43">
        <f>'8-Tableau dépenses'!H71</f>
        <v>0</v>
      </c>
      <c r="N48" s="43">
        <f>'8-Tableau dépenses'!I71</f>
        <v>0</v>
      </c>
      <c r="O48" s="36">
        <f>'8-Tableau dépenses'!J71</f>
        <v>0</v>
      </c>
    </row>
    <row r="49" spans="1:15" ht="14.1" customHeight="1" x14ac:dyDescent="0.2">
      <c r="A49" s="32" t="s">
        <v>294</v>
      </c>
      <c r="B49" s="28" t="s">
        <v>83</v>
      </c>
      <c r="C49" s="42"/>
      <c r="D49" s="42"/>
      <c r="E49" s="41"/>
      <c r="F49" s="41"/>
      <c r="G49" s="43"/>
      <c r="H49" s="43"/>
      <c r="I49" s="44"/>
      <c r="J49" s="43"/>
      <c r="K49" s="43"/>
      <c r="L49" s="43">
        <f>'8-Tableau dépenses'!F75</f>
        <v>0</v>
      </c>
      <c r="M49" s="43">
        <f>'8-Tableau dépenses'!H75</f>
        <v>0</v>
      </c>
      <c r="N49" s="43">
        <f>'8-Tableau dépenses'!I75</f>
        <v>0</v>
      </c>
      <c r="O49" s="36">
        <f>'8-Tableau dépenses'!J75</f>
        <v>0</v>
      </c>
    </row>
    <row r="50" spans="1:15" ht="14.1" customHeight="1" x14ac:dyDescent="0.2">
      <c r="B50" s="33" t="s">
        <v>21</v>
      </c>
      <c r="C50" s="34"/>
      <c r="D50" s="38"/>
      <c r="E50" s="41"/>
      <c r="F50" s="41"/>
      <c r="G50" s="39">
        <f>SUM(G46:G49)</f>
        <v>0</v>
      </c>
      <c r="H50" s="39">
        <f>SUM(H46:H49)</f>
        <v>0</v>
      </c>
      <c r="I50" s="39">
        <f>SUM(I46:I49)</f>
        <v>0</v>
      </c>
      <c r="J50" s="39">
        <f>SUM(J46:J49)</f>
        <v>0</v>
      </c>
      <c r="K50" s="40"/>
      <c r="L50" s="39">
        <f>SUM(L46:L49)</f>
        <v>0</v>
      </c>
      <c r="M50" s="39">
        <f>SUM(M46:M49)</f>
        <v>0</v>
      </c>
      <c r="N50" s="39">
        <f>SUM(N46:N49)</f>
        <v>0</v>
      </c>
      <c r="O50" s="39">
        <f>SUM(O46:O49)</f>
        <v>0</v>
      </c>
    </row>
    <row r="51" spans="1:15" ht="6" customHeight="1" x14ac:dyDescent="0.2">
      <c r="C51" s="34"/>
      <c r="D51" s="38"/>
      <c r="E51" s="41"/>
      <c r="F51" s="41"/>
      <c r="G51" s="36"/>
      <c r="H51" s="36"/>
      <c r="J51" s="36"/>
      <c r="K51" s="36"/>
      <c r="L51" s="36"/>
      <c r="M51" s="36"/>
      <c r="N51" s="36"/>
      <c r="O51" s="36"/>
    </row>
    <row r="52" spans="1:15" ht="14.1" customHeight="1" x14ac:dyDescent="0.2">
      <c r="A52" s="32">
        <v>7</v>
      </c>
      <c r="B52" s="33" t="s">
        <v>92</v>
      </c>
      <c r="C52" s="34"/>
      <c r="D52" s="38"/>
      <c r="E52" s="41"/>
      <c r="F52" s="41"/>
      <c r="G52" s="36"/>
      <c r="H52" s="36"/>
      <c r="J52" s="36"/>
      <c r="K52" s="36"/>
      <c r="L52" s="36"/>
      <c r="M52" s="36"/>
      <c r="N52" s="36"/>
      <c r="O52" s="36"/>
    </row>
    <row r="53" spans="1:15" ht="14.1" customHeight="1" x14ac:dyDescent="0.2">
      <c r="A53" s="32" t="s">
        <v>93</v>
      </c>
      <c r="B53" s="28" t="s">
        <v>94</v>
      </c>
      <c r="C53" s="34"/>
      <c r="D53" s="38"/>
      <c r="E53" s="41"/>
      <c r="F53" s="41"/>
      <c r="G53" s="36"/>
      <c r="H53" s="36"/>
      <c r="J53" s="36"/>
      <c r="K53" s="36"/>
      <c r="L53" s="36">
        <f>'8-Tableau dépenses'!F80</f>
        <v>0</v>
      </c>
      <c r="M53" s="36">
        <f>'8-Tableau dépenses'!H80</f>
        <v>0</v>
      </c>
      <c r="N53" s="36">
        <f>'8-Tableau dépenses'!I80</f>
        <v>0</v>
      </c>
      <c r="O53" s="36">
        <f>'8-Tableau dépenses'!J80</f>
        <v>0</v>
      </c>
    </row>
    <row r="54" spans="1:15" ht="14.1" customHeight="1" x14ac:dyDescent="0.2">
      <c r="A54" s="32" t="s">
        <v>95</v>
      </c>
      <c r="B54" s="28" t="s">
        <v>96</v>
      </c>
      <c r="C54" s="34"/>
      <c r="D54" s="38"/>
      <c r="E54" s="41"/>
      <c r="F54" s="41"/>
      <c r="G54" s="36"/>
      <c r="H54" s="36"/>
      <c r="J54" s="36"/>
      <c r="K54" s="36"/>
      <c r="L54" s="36">
        <f>'8-Tableau dépenses'!F84</f>
        <v>0</v>
      </c>
      <c r="M54" s="36">
        <f>'8-Tableau dépenses'!H84</f>
        <v>0</v>
      </c>
      <c r="N54" s="36">
        <f>'8-Tableau dépenses'!I84</f>
        <v>0</v>
      </c>
      <c r="O54" s="36">
        <f>'8-Tableau dépenses'!J84</f>
        <v>0</v>
      </c>
    </row>
    <row r="55" spans="1:15" ht="14.1" customHeight="1" x14ac:dyDescent="0.2">
      <c r="A55" s="32" t="s">
        <v>97</v>
      </c>
      <c r="B55" s="28" t="s">
        <v>26</v>
      </c>
      <c r="C55" s="34"/>
      <c r="D55" s="38"/>
      <c r="E55" s="41"/>
      <c r="F55" s="41"/>
      <c r="G55" s="36"/>
      <c r="H55" s="36"/>
      <c r="J55" s="36"/>
      <c r="K55" s="36"/>
      <c r="L55" s="36">
        <f>'8-Tableau dépenses'!F88</f>
        <v>0</v>
      </c>
      <c r="M55" s="36">
        <f>'8-Tableau dépenses'!H88</f>
        <v>0</v>
      </c>
      <c r="N55" s="36">
        <f>'8-Tableau dépenses'!I88</f>
        <v>0</v>
      </c>
      <c r="O55" s="36">
        <f>'8-Tableau dépenses'!J88</f>
        <v>0</v>
      </c>
    </row>
    <row r="56" spans="1:15" ht="14.1" customHeight="1" x14ac:dyDescent="0.2">
      <c r="A56" s="32" t="s">
        <v>98</v>
      </c>
      <c r="B56" s="28" t="s">
        <v>99</v>
      </c>
      <c r="C56" s="34"/>
      <c r="D56" s="38"/>
      <c r="E56" s="41"/>
      <c r="F56" s="41"/>
      <c r="G56" s="36"/>
      <c r="H56" s="36"/>
      <c r="J56" s="36"/>
      <c r="K56" s="36"/>
      <c r="L56" s="36">
        <f>'8-Tableau dépenses'!F92</f>
        <v>0</v>
      </c>
      <c r="M56" s="36">
        <f>'8-Tableau dépenses'!H92</f>
        <v>0</v>
      </c>
      <c r="N56" s="36">
        <f>'8-Tableau dépenses'!I92</f>
        <v>0</v>
      </c>
      <c r="O56" s="36">
        <f>'8-Tableau dépenses'!J92</f>
        <v>0</v>
      </c>
    </row>
    <row r="57" spans="1:15" ht="14.1" customHeight="1" x14ac:dyDescent="0.2">
      <c r="A57" s="32" t="s">
        <v>295</v>
      </c>
      <c r="B57" s="28" t="s">
        <v>100</v>
      </c>
      <c r="C57" s="34"/>
      <c r="D57" s="38"/>
      <c r="E57" s="41"/>
      <c r="F57" s="41"/>
      <c r="G57" s="36"/>
      <c r="H57" s="36"/>
      <c r="J57" s="36"/>
      <c r="K57" s="36"/>
      <c r="L57" s="36">
        <f>'8-Tableau dépenses'!F97</f>
        <v>0</v>
      </c>
      <c r="M57" s="36">
        <f>'8-Tableau dépenses'!H97</f>
        <v>0</v>
      </c>
      <c r="N57" s="36">
        <f>'8-Tableau dépenses'!I97</f>
        <v>0</v>
      </c>
      <c r="O57" s="36">
        <f>'8-Tableau dépenses'!J97</f>
        <v>0</v>
      </c>
    </row>
    <row r="58" spans="1:15" ht="14.1" customHeight="1" x14ac:dyDescent="0.2">
      <c r="A58" s="32" t="s">
        <v>296</v>
      </c>
      <c r="B58" s="28" t="s">
        <v>101</v>
      </c>
      <c r="C58" s="34"/>
      <c r="D58" s="38"/>
      <c r="E58" s="41"/>
      <c r="F58" s="41"/>
      <c r="G58" s="36"/>
      <c r="H58" s="36"/>
      <c r="J58" s="36"/>
      <c r="K58" s="36"/>
      <c r="L58" s="36">
        <f>'8-Tableau dépenses'!F101</f>
        <v>0</v>
      </c>
      <c r="M58" s="36">
        <f>'8-Tableau dépenses'!H101</f>
        <v>0</v>
      </c>
      <c r="N58" s="36">
        <f>'8-Tableau dépenses'!I101</f>
        <v>0</v>
      </c>
      <c r="O58" s="36">
        <f>'8-Tableau dépenses'!J101</f>
        <v>0</v>
      </c>
    </row>
    <row r="59" spans="1:15" ht="14.1" customHeight="1" x14ac:dyDescent="0.2">
      <c r="A59" s="32" t="s">
        <v>297</v>
      </c>
      <c r="B59" s="28" t="s">
        <v>102</v>
      </c>
      <c r="C59" s="34"/>
      <c r="D59" s="38"/>
      <c r="E59" s="41"/>
      <c r="F59" s="41"/>
      <c r="G59" s="36"/>
      <c r="H59" s="36"/>
      <c r="J59" s="36"/>
      <c r="K59" s="36"/>
      <c r="L59" s="36">
        <f>'8-Tableau dépenses'!F105</f>
        <v>0</v>
      </c>
      <c r="M59" s="36">
        <f>'8-Tableau dépenses'!H105</f>
        <v>0</v>
      </c>
      <c r="N59" s="36">
        <f>'8-Tableau dépenses'!I105</f>
        <v>0</v>
      </c>
      <c r="O59" s="36">
        <f>'8-Tableau dépenses'!J105</f>
        <v>0</v>
      </c>
    </row>
    <row r="60" spans="1:15" ht="14.1" customHeight="1" x14ac:dyDescent="0.2">
      <c r="A60" s="32" t="s">
        <v>298</v>
      </c>
      <c r="B60" s="28" t="s">
        <v>213</v>
      </c>
      <c r="C60" s="34"/>
      <c r="D60" s="38"/>
      <c r="E60" s="41"/>
      <c r="F60" s="41"/>
      <c r="G60" s="36"/>
      <c r="H60" s="36"/>
      <c r="J60" s="36"/>
      <c r="K60" s="36"/>
      <c r="L60" s="36">
        <f>'8-Tableau dépenses'!F108</f>
        <v>0</v>
      </c>
      <c r="M60" s="36">
        <f>'8-Tableau dépenses'!H108</f>
        <v>0</v>
      </c>
      <c r="N60" s="36">
        <f>'8-Tableau dépenses'!I108</f>
        <v>0</v>
      </c>
      <c r="O60" s="36">
        <f>'8-Tableau dépenses'!J108</f>
        <v>0</v>
      </c>
    </row>
    <row r="61" spans="1:15" ht="14.1" customHeight="1" x14ac:dyDescent="0.2">
      <c r="B61" s="33" t="s">
        <v>21</v>
      </c>
      <c r="C61" s="34"/>
      <c r="D61" s="38"/>
      <c r="E61" s="41"/>
      <c r="F61" s="41"/>
      <c r="G61" s="39">
        <f>SUM(G53:G60)</f>
        <v>0</v>
      </c>
      <c r="H61" s="39">
        <f>SUM(H53:H60)</f>
        <v>0</v>
      </c>
      <c r="I61" s="39">
        <f>SUM(I53:I60)</f>
        <v>0</v>
      </c>
      <c r="J61" s="39">
        <f>SUM(J53:J60)</f>
        <v>0</v>
      </c>
      <c r="K61" s="40"/>
      <c r="L61" s="39">
        <f>SUM(L53:L60)</f>
        <v>0</v>
      </c>
      <c r="M61" s="39">
        <f>SUM(M53:M60)</f>
        <v>0</v>
      </c>
      <c r="N61" s="39">
        <f>SUM(N53:N60)</f>
        <v>0</v>
      </c>
      <c r="O61" s="39">
        <f>SUM(O53:O60)</f>
        <v>0</v>
      </c>
    </row>
    <row r="62" spans="1:15" ht="6" customHeight="1" x14ac:dyDescent="0.2">
      <c r="C62" s="34"/>
      <c r="D62" s="38"/>
      <c r="E62" s="41"/>
      <c r="F62" s="41"/>
      <c r="G62" s="36"/>
      <c r="H62" s="36"/>
      <c r="J62" s="36"/>
      <c r="K62" s="36"/>
      <c r="L62" s="36"/>
      <c r="M62" s="36"/>
      <c r="N62" s="36"/>
      <c r="O62" s="36"/>
    </row>
    <row r="63" spans="1:15" ht="14.1" customHeight="1" x14ac:dyDescent="0.2">
      <c r="A63" s="32">
        <v>8</v>
      </c>
      <c r="B63" s="33" t="s">
        <v>103</v>
      </c>
      <c r="C63" s="34"/>
      <c r="D63" s="38"/>
      <c r="E63" s="41"/>
      <c r="F63" s="41"/>
      <c r="G63" s="36"/>
      <c r="H63" s="36"/>
      <c r="J63" s="36"/>
      <c r="K63" s="36"/>
      <c r="L63" s="36"/>
      <c r="M63" s="36"/>
      <c r="N63" s="36"/>
      <c r="O63" s="36"/>
    </row>
    <row r="64" spans="1:15" ht="14.1" customHeight="1" x14ac:dyDescent="0.2">
      <c r="A64" s="32" t="s">
        <v>104</v>
      </c>
      <c r="B64" s="28" t="s">
        <v>105</v>
      </c>
      <c r="C64" s="34"/>
      <c r="D64" s="38"/>
      <c r="E64" s="41"/>
      <c r="F64" s="41"/>
      <c r="G64" s="36"/>
      <c r="H64" s="36"/>
      <c r="J64" s="36"/>
      <c r="K64" s="36"/>
      <c r="L64" s="36">
        <f>'8-Tableau dépenses'!F113</f>
        <v>0</v>
      </c>
      <c r="M64" s="36">
        <f>'8-Tableau dépenses'!H113</f>
        <v>0</v>
      </c>
      <c r="N64" s="36">
        <f>'8-Tableau dépenses'!I113</f>
        <v>0</v>
      </c>
      <c r="O64" s="36">
        <f>'8-Tableau dépenses'!J113</f>
        <v>0</v>
      </c>
    </row>
    <row r="65" spans="1:15" ht="14.1" customHeight="1" x14ac:dyDescent="0.2">
      <c r="A65" s="32" t="s">
        <v>106</v>
      </c>
      <c r="B65" s="28" t="s">
        <v>107</v>
      </c>
      <c r="C65" s="34"/>
      <c r="D65" s="38"/>
      <c r="E65" s="41"/>
      <c r="F65" s="41"/>
      <c r="G65" s="36"/>
      <c r="H65" s="36"/>
      <c r="J65" s="36"/>
      <c r="K65" s="36"/>
      <c r="L65" s="36">
        <f>'8-Tableau dépenses'!F117</f>
        <v>0</v>
      </c>
      <c r="M65" s="36">
        <f>'8-Tableau dépenses'!H117</f>
        <v>0</v>
      </c>
      <c r="N65" s="36">
        <f>'8-Tableau dépenses'!I117</f>
        <v>0</v>
      </c>
      <c r="O65" s="36">
        <f>'8-Tableau dépenses'!J117</f>
        <v>0</v>
      </c>
    </row>
    <row r="66" spans="1:15" ht="14.1" customHeight="1" x14ac:dyDescent="0.2">
      <c r="A66" s="32" t="s">
        <v>108</v>
      </c>
      <c r="B66" s="28" t="s">
        <v>109</v>
      </c>
      <c r="C66" s="34"/>
      <c r="D66" s="38"/>
      <c r="E66" s="41"/>
      <c r="F66" s="41"/>
      <c r="G66" s="36"/>
      <c r="H66" s="36"/>
      <c r="J66" s="36"/>
      <c r="K66" s="36"/>
      <c r="L66" s="36">
        <f>'8-Tableau dépenses'!F121</f>
        <v>0</v>
      </c>
      <c r="M66" s="36">
        <f>'8-Tableau dépenses'!H121</f>
        <v>0</v>
      </c>
      <c r="N66" s="36">
        <f>'8-Tableau dépenses'!I121</f>
        <v>0</v>
      </c>
      <c r="O66" s="36">
        <f>'8-Tableau dépenses'!J121</f>
        <v>0</v>
      </c>
    </row>
    <row r="67" spans="1:15" ht="14.1" customHeight="1" x14ac:dyDescent="0.2">
      <c r="A67" s="32" t="s">
        <v>110</v>
      </c>
      <c r="B67" s="28" t="s">
        <v>111</v>
      </c>
      <c r="C67" s="34"/>
      <c r="D67" s="38"/>
      <c r="E67" s="41"/>
      <c r="F67" s="41"/>
      <c r="G67" s="36"/>
      <c r="H67" s="36"/>
      <c r="J67" s="36"/>
      <c r="K67" s="36"/>
      <c r="L67" s="36">
        <f>'8-Tableau dépenses'!F125</f>
        <v>0</v>
      </c>
      <c r="M67" s="36">
        <f>'8-Tableau dépenses'!H125</f>
        <v>0</v>
      </c>
      <c r="N67" s="36">
        <f>'8-Tableau dépenses'!I125</f>
        <v>0</v>
      </c>
      <c r="O67" s="36">
        <f>'8-Tableau dépenses'!J125</f>
        <v>0</v>
      </c>
    </row>
    <row r="68" spans="1:15" ht="14.1" customHeight="1" x14ac:dyDescent="0.2">
      <c r="A68" s="32" t="s">
        <v>112</v>
      </c>
      <c r="B68" s="28" t="s">
        <v>113</v>
      </c>
      <c r="C68" s="34"/>
      <c r="D68" s="38"/>
      <c r="E68" s="41"/>
      <c r="F68" s="41"/>
      <c r="G68" s="36"/>
      <c r="H68" s="36"/>
      <c r="J68" s="36"/>
      <c r="K68" s="36"/>
      <c r="L68" s="36">
        <f>'8-Tableau dépenses'!F129</f>
        <v>0</v>
      </c>
      <c r="M68" s="36">
        <f>'8-Tableau dépenses'!H129</f>
        <v>0</v>
      </c>
      <c r="N68" s="36">
        <f>'8-Tableau dépenses'!I129</f>
        <v>0</v>
      </c>
      <c r="O68" s="36">
        <f>'8-Tableau dépenses'!J129</f>
        <v>0</v>
      </c>
    </row>
    <row r="69" spans="1:15" ht="14.1" customHeight="1" x14ac:dyDescent="0.2">
      <c r="A69" s="32" t="s">
        <v>114</v>
      </c>
      <c r="B69" s="28" t="s">
        <v>115</v>
      </c>
      <c r="C69" s="34"/>
      <c r="D69" s="38"/>
      <c r="E69" s="41"/>
      <c r="F69" s="41"/>
      <c r="G69" s="36"/>
      <c r="H69" s="36"/>
      <c r="J69" s="36"/>
      <c r="K69" s="36"/>
      <c r="L69" s="36">
        <f>'8-Tableau dépenses'!F133</f>
        <v>0</v>
      </c>
      <c r="M69" s="36">
        <f>'8-Tableau dépenses'!H133</f>
        <v>0</v>
      </c>
      <c r="N69" s="36">
        <f>'8-Tableau dépenses'!I133</f>
        <v>0</v>
      </c>
      <c r="O69" s="36">
        <f>'8-Tableau dépenses'!J133</f>
        <v>0</v>
      </c>
    </row>
    <row r="70" spans="1:15" ht="14.1" customHeight="1" x14ac:dyDescent="0.2">
      <c r="A70" s="32" t="s">
        <v>116</v>
      </c>
      <c r="B70" s="28" t="s">
        <v>117</v>
      </c>
      <c r="C70" s="34"/>
      <c r="D70" s="38"/>
      <c r="E70" s="41"/>
      <c r="F70" s="41"/>
      <c r="G70" s="36"/>
      <c r="H70" s="36"/>
      <c r="J70" s="36"/>
      <c r="K70" s="36"/>
      <c r="L70" s="36">
        <f>'8-Tableau dépenses'!F137</f>
        <v>0</v>
      </c>
      <c r="M70" s="36">
        <f>'8-Tableau dépenses'!H137</f>
        <v>0</v>
      </c>
      <c r="N70" s="36">
        <f>'8-Tableau dépenses'!I137</f>
        <v>0</v>
      </c>
      <c r="O70" s="36">
        <f>'8-Tableau dépenses'!J137</f>
        <v>0</v>
      </c>
    </row>
    <row r="71" spans="1:15" ht="14.1" customHeight="1" x14ac:dyDescent="0.2">
      <c r="A71" s="32" t="s">
        <v>118</v>
      </c>
      <c r="B71" s="28" t="s">
        <v>96</v>
      </c>
      <c r="C71" s="34"/>
      <c r="D71" s="38"/>
      <c r="E71" s="41"/>
      <c r="F71" s="41"/>
      <c r="G71" s="36"/>
      <c r="H71" s="36"/>
      <c r="J71" s="36"/>
      <c r="K71" s="36"/>
      <c r="L71" s="36">
        <f>'8-Tableau dépenses'!F141</f>
        <v>0</v>
      </c>
      <c r="M71" s="36">
        <f>'8-Tableau dépenses'!H141</f>
        <v>0</v>
      </c>
      <c r="N71" s="36">
        <f>'8-Tableau dépenses'!I141</f>
        <v>0</v>
      </c>
      <c r="O71" s="36">
        <f>'8-Tableau dépenses'!J141</f>
        <v>0</v>
      </c>
    </row>
    <row r="72" spans="1:15" ht="14.1" customHeight="1" x14ac:dyDescent="0.2">
      <c r="A72" s="32" t="s">
        <v>299</v>
      </c>
      <c r="B72" s="28" t="s">
        <v>212</v>
      </c>
      <c r="C72" s="34"/>
      <c r="D72" s="38"/>
      <c r="E72" s="41"/>
      <c r="F72" s="41"/>
      <c r="G72" s="36"/>
      <c r="H72" s="36"/>
      <c r="J72" s="36"/>
      <c r="K72" s="36"/>
      <c r="L72" s="36">
        <f>'8-Tableau dépenses'!F144</f>
        <v>0</v>
      </c>
      <c r="M72" s="36">
        <f>'8-Tableau dépenses'!H144</f>
        <v>0</v>
      </c>
      <c r="N72" s="36">
        <f>'8-Tableau dépenses'!I144</f>
        <v>0</v>
      </c>
      <c r="O72" s="36">
        <f>'8-Tableau dépenses'!J144</f>
        <v>0</v>
      </c>
    </row>
    <row r="73" spans="1:15" ht="14.1" customHeight="1" x14ac:dyDescent="0.2">
      <c r="B73" s="33" t="s">
        <v>21</v>
      </c>
      <c r="C73" s="34"/>
      <c r="D73" s="38"/>
      <c r="E73" s="41"/>
      <c r="F73" s="41"/>
      <c r="G73" s="39">
        <f>SUM(G64:G72)</f>
        <v>0</v>
      </c>
      <c r="H73" s="39">
        <f>SUM(H64:H72)</f>
        <v>0</v>
      </c>
      <c r="I73" s="39">
        <f>SUM(I64:I72)</f>
        <v>0</v>
      </c>
      <c r="J73" s="39">
        <f>SUM(J64:J72)</f>
        <v>0</v>
      </c>
      <c r="K73" s="40"/>
      <c r="L73" s="39">
        <f>SUM(L64:L72)</f>
        <v>0</v>
      </c>
      <c r="M73" s="39">
        <f>SUM(M64:M72)</f>
        <v>0</v>
      </c>
      <c r="N73" s="39">
        <f>SUM(N64:N72)</f>
        <v>0</v>
      </c>
      <c r="O73" s="39">
        <f>SUM(O64:O72)</f>
        <v>0</v>
      </c>
    </row>
    <row r="74" spans="1:15" ht="6" customHeight="1" x14ac:dyDescent="0.2">
      <c r="C74" s="34"/>
      <c r="D74" s="38"/>
      <c r="E74" s="41"/>
      <c r="F74" s="41"/>
      <c r="G74" s="36"/>
      <c r="H74" s="36"/>
      <c r="J74" s="36"/>
      <c r="K74" s="36"/>
      <c r="L74" s="36"/>
      <c r="M74" s="36"/>
      <c r="N74" s="36"/>
      <c r="O74" s="36"/>
    </row>
    <row r="75" spans="1:15" s="52" customFormat="1" ht="14.1" customHeight="1" x14ac:dyDescent="0.2">
      <c r="A75" s="46">
        <v>9</v>
      </c>
      <c r="B75" s="47" t="s">
        <v>119</v>
      </c>
      <c r="C75" s="48"/>
      <c r="D75" s="49"/>
      <c r="E75" s="41"/>
      <c r="F75" s="41"/>
      <c r="G75" s="50"/>
      <c r="H75" s="50"/>
      <c r="I75" s="51"/>
      <c r="J75" s="50"/>
      <c r="K75" s="50"/>
      <c r="L75" s="50"/>
      <c r="M75" s="50"/>
      <c r="N75" s="50"/>
      <c r="O75" s="50"/>
    </row>
    <row r="76" spans="1:15" s="52" customFormat="1" ht="14.1" customHeight="1" x14ac:dyDescent="0.2">
      <c r="A76" s="46"/>
      <c r="B76" s="53" t="s">
        <v>120</v>
      </c>
      <c r="C76" s="48"/>
      <c r="D76" s="49"/>
      <c r="E76" s="41"/>
      <c r="F76" s="41"/>
      <c r="G76" s="50"/>
      <c r="H76" s="50"/>
      <c r="I76" s="51"/>
      <c r="J76" s="50"/>
      <c r="K76" s="50"/>
      <c r="L76" s="50"/>
      <c r="M76" s="50"/>
      <c r="N76" s="50"/>
      <c r="O76" s="50"/>
    </row>
    <row r="77" spans="1:15" s="52" customFormat="1" ht="14.1" customHeight="1" x14ac:dyDescent="0.2">
      <c r="A77" s="46" t="s">
        <v>121</v>
      </c>
      <c r="B77" s="52" t="s">
        <v>80</v>
      </c>
      <c r="C77" s="48"/>
      <c r="D77" s="49"/>
      <c r="E77" s="41"/>
      <c r="F77" s="41"/>
      <c r="G77" s="50"/>
      <c r="H77" s="50"/>
      <c r="I77" s="51"/>
      <c r="J77" s="50"/>
      <c r="K77" s="50"/>
      <c r="L77" s="50">
        <f>'8-Tableau dépenses'!F150</f>
        <v>0</v>
      </c>
      <c r="M77" s="50">
        <f>'8-Tableau dépenses'!H150</f>
        <v>0</v>
      </c>
      <c r="N77" s="50">
        <f>'8-Tableau dépenses'!I150</f>
        <v>0</v>
      </c>
      <c r="O77" s="50">
        <f>'8-Tableau dépenses'!J150</f>
        <v>0</v>
      </c>
    </row>
    <row r="78" spans="1:15" s="52" customFormat="1" ht="14.1" customHeight="1" x14ac:dyDescent="0.2">
      <c r="A78" s="46" t="s">
        <v>122</v>
      </c>
      <c r="B78" s="52" t="s">
        <v>123</v>
      </c>
      <c r="C78" s="48"/>
      <c r="D78" s="49"/>
      <c r="E78" s="41"/>
      <c r="F78" s="41"/>
      <c r="G78" s="50"/>
      <c r="H78" s="50"/>
      <c r="I78" s="51"/>
      <c r="J78" s="50"/>
      <c r="K78" s="50"/>
      <c r="L78" s="50">
        <f>'8-Tableau dépenses'!F155</f>
        <v>0</v>
      </c>
      <c r="M78" s="50">
        <f>'8-Tableau dépenses'!H155</f>
        <v>0</v>
      </c>
      <c r="N78" s="50">
        <f>'8-Tableau dépenses'!I155</f>
        <v>0</v>
      </c>
      <c r="O78" s="50">
        <f>'8-Tableau dépenses'!J155</f>
        <v>0</v>
      </c>
    </row>
    <row r="79" spans="1:15" s="52" customFormat="1" ht="14.1" customHeight="1" x14ac:dyDescent="0.2">
      <c r="A79" s="46" t="s">
        <v>124</v>
      </c>
      <c r="B79" s="52" t="s">
        <v>125</v>
      </c>
      <c r="C79" s="48"/>
      <c r="D79" s="49"/>
      <c r="E79" s="41"/>
      <c r="F79" s="41"/>
      <c r="G79" s="50"/>
      <c r="H79" s="50"/>
      <c r="I79" s="51"/>
      <c r="J79" s="50"/>
      <c r="K79" s="50"/>
      <c r="L79" s="50">
        <f>'8-Tableau dépenses'!F159</f>
        <v>0</v>
      </c>
      <c r="M79" s="50">
        <f>'8-Tableau dépenses'!H159</f>
        <v>0</v>
      </c>
      <c r="N79" s="50">
        <f>'8-Tableau dépenses'!I159</f>
        <v>0</v>
      </c>
      <c r="O79" s="50">
        <f>'8-Tableau dépenses'!J159</f>
        <v>0</v>
      </c>
    </row>
    <row r="80" spans="1:15" s="52" customFormat="1" ht="14.1" customHeight="1" x14ac:dyDescent="0.2">
      <c r="A80" s="46" t="s">
        <v>126</v>
      </c>
      <c r="B80" s="52" t="s">
        <v>127</v>
      </c>
      <c r="C80" s="48"/>
      <c r="D80" s="49"/>
      <c r="E80" s="41"/>
      <c r="F80" s="41"/>
      <c r="G80" s="50"/>
      <c r="H80" s="50"/>
      <c r="I80" s="51"/>
      <c r="J80" s="50"/>
      <c r="K80" s="50"/>
      <c r="L80" s="50">
        <f>'8-Tableau dépenses'!F163</f>
        <v>0</v>
      </c>
      <c r="M80" s="50">
        <f>'8-Tableau dépenses'!H163</f>
        <v>0</v>
      </c>
      <c r="N80" s="50">
        <f>'8-Tableau dépenses'!I163</f>
        <v>0</v>
      </c>
      <c r="O80" s="50">
        <f>'8-Tableau dépenses'!J163</f>
        <v>0</v>
      </c>
    </row>
    <row r="81" spans="1:15" s="52" customFormat="1" ht="14.1" customHeight="1" x14ac:dyDescent="0.2">
      <c r="A81" s="46" t="s">
        <v>128</v>
      </c>
      <c r="B81" s="52" t="s">
        <v>480</v>
      </c>
      <c r="C81" s="48"/>
      <c r="D81" s="49"/>
      <c r="E81" s="41"/>
      <c r="F81" s="41"/>
      <c r="G81" s="50"/>
      <c r="H81" s="50"/>
      <c r="I81" s="51"/>
      <c r="J81" s="50"/>
      <c r="K81" s="50"/>
      <c r="L81" s="50">
        <f>'8-Tableau dépenses'!F167</f>
        <v>0</v>
      </c>
      <c r="M81" s="50">
        <f>'8-Tableau dépenses'!H167</f>
        <v>0</v>
      </c>
      <c r="N81" s="50">
        <f>'8-Tableau dépenses'!I167</f>
        <v>0</v>
      </c>
      <c r="O81" s="50">
        <f>'8-Tableau dépenses'!J167</f>
        <v>0</v>
      </c>
    </row>
    <row r="82" spans="1:15" s="52" customFormat="1" ht="14.1" customHeight="1" x14ac:dyDescent="0.2">
      <c r="A82" s="46" t="s">
        <v>129</v>
      </c>
      <c r="B82" s="52" t="s">
        <v>130</v>
      </c>
      <c r="C82" s="48"/>
      <c r="D82" s="49"/>
      <c r="E82" s="41"/>
      <c r="F82" s="41"/>
      <c r="G82" s="50"/>
      <c r="H82" s="50"/>
      <c r="I82" s="51"/>
      <c r="J82" s="50"/>
      <c r="K82" s="50"/>
      <c r="L82" s="50">
        <f>'8-Tableau dépenses'!F171</f>
        <v>0</v>
      </c>
      <c r="M82" s="50">
        <f>'8-Tableau dépenses'!H171</f>
        <v>0</v>
      </c>
      <c r="N82" s="50">
        <f>'8-Tableau dépenses'!I171</f>
        <v>0</v>
      </c>
      <c r="O82" s="50">
        <f>'8-Tableau dépenses'!J171</f>
        <v>0</v>
      </c>
    </row>
    <row r="83" spans="1:15" s="52" customFormat="1" ht="14.1" customHeight="1" x14ac:dyDescent="0.2">
      <c r="A83" s="46" t="s">
        <v>131</v>
      </c>
      <c r="B83" s="52" t="s">
        <v>214</v>
      </c>
      <c r="C83" s="48"/>
      <c r="D83" s="49"/>
      <c r="E83" s="41"/>
      <c r="F83" s="41"/>
      <c r="G83" s="50"/>
      <c r="H83" s="50"/>
      <c r="I83" s="51"/>
      <c r="J83" s="50"/>
      <c r="K83" s="50"/>
      <c r="L83" s="50">
        <f>'8-Tableau dépenses'!F174</f>
        <v>0</v>
      </c>
      <c r="M83" s="50">
        <f>'8-Tableau dépenses'!H174</f>
        <v>0</v>
      </c>
      <c r="N83" s="50">
        <f>'8-Tableau dépenses'!I174</f>
        <v>0</v>
      </c>
      <c r="O83" s="50">
        <f>'8-Tableau dépenses'!J174</f>
        <v>0</v>
      </c>
    </row>
    <row r="84" spans="1:15" s="52" customFormat="1" ht="14.1" customHeight="1" x14ac:dyDescent="0.2">
      <c r="A84" s="46" t="s">
        <v>133</v>
      </c>
      <c r="B84" s="52" t="s">
        <v>213</v>
      </c>
      <c r="C84" s="48"/>
      <c r="D84" s="49"/>
      <c r="E84" s="41"/>
      <c r="F84" s="41"/>
      <c r="G84" s="50"/>
      <c r="H84" s="50"/>
      <c r="I84" s="51"/>
      <c r="J84" s="50"/>
      <c r="K84" s="50"/>
      <c r="L84" s="50">
        <f>'8-Tableau dépenses'!F177</f>
        <v>0</v>
      </c>
      <c r="M84" s="50">
        <f>'8-Tableau dépenses'!H177</f>
        <v>0</v>
      </c>
      <c r="N84" s="50">
        <f>'8-Tableau dépenses'!I177</f>
        <v>0</v>
      </c>
      <c r="O84" s="50">
        <f>'8-Tableau dépenses'!J177</f>
        <v>0</v>
      </c>
    </row>
    <row r="85" spans="1:15" s="47" customFormat="1" ht="14.1" customHeight="1" x14ac:dyDescent="0.2">
      <c r="A85" s="54"/>
      <c r="B85" s="47" t="s">
        <v>21</v>
      </c>
      <c r="C85" s="55"/>
      <c r="D85" s="56"/>
      <c r="E85" s="56"/>
      <c r="F85" s="56"/>
      <c r="G85" s="57">
        <f>SUM(G77:G84)</f>
        <v>0</v>
      </c>
      <c r="H85" s="57">
        <f>SUM(H77:H84)</f>
        <v>0</v>
      </c>
      <c r="I85" s="57">
        <f>SUM(I77:I84)</f>
        <v>0</v>
      </c>
      <c r="J85" s="57">
        <f>SUM(J77:J84)</f>
        <v>0</v>
      </c>
      <c r="K85" s="57"/>
      <c r="L85" s="57">
        <f>SUM(L77:L84)</f>
        <v>0</v>
      </c>
      <c r="M85" s="57">
        <f>SUM(M77:M84)</f>
        <v>0</v>
      </c>
      <c r="N85" s="57">
        <f>SUM(N77:N84)</f>
        <v>0</v>
      </c>
      <c r="O85" s="57">
        <f>SUM(O77:O84)</f>
        <v>0</v>
      </c>
    </row>
    <row r="86" spans="1:15" ht="6" customHeight="1" x14ac:dyDescent="0.2">
      <c r="C86" s="34"/>
      <c r="D86" s="38"/>
      <c r="E86" s="41"/>
      <c r="F86" s="41"/>
      <c r="G86" s="36"/>
      <c r="H86" s="36"/>
      <c r="J86" s="36"/>
      <c r="K86" s="36"/>
      <c r="L86" s="36"/>
      <c r="M86" s="36"/>
      <c r="N86" s="36"/>
      <c r="O86" s="36"/>
    </row>
    <row r="87" spans="1:15" ht="14.1" customHeight="1" x14ac:dyDescent="0.2">
      <c r="A87" s="32">
        <v>10</v>
      </c>
      <c r="B87" s="33" t="s">
        <v>134</v>
      </c>
      <c r="C87" s="34"/>
      <c r="D87" s="38"/>
      <c r="E87" s="38"/>
      <c r="F87" s="38"/>
      <c r="G87" s="45">
        <v>0</v>
      </c>
      <c r="H87" s="45">
        <v>0</v>
      </c>
      <c r="I87" s="45">
        <v>0</v>
      </c>
      <c r="J87" s="45">
        <v>0</v>
      </c>
      <c r="K87" s="36"/>
      <c r="L87" s="36">
        <f>'8-Tableau dépenses'!F181</f>
        <v>0</v>
      </c>
      <c r="M87" s="36">
        <f>'8-Tableau dépenses'!H181</f>
        <v>0</v>
      </c>
      <c r="N87" s="36">
        <f>'8-Tableau dépenses'!I181</f>
        <v>0</v>
      </c>
      <c r="O87" s="36">
        <f>'8-Tableau dépenses'!J181</f>
        <v>0</v>
      </c>
    </row>
    <row r="88" spans="1:15" ht="14.1" customHeight="1" x14ac:dyDescent="0.2">
      <c r="B88" s="232" t="s">
        <v>135</v>
      </c>
      <c r="C88" s="34"/>
      <c r="D88" s="38"/>
      <c r="E88" s="38"/>
      <c r="F88" s="38"/>
      <c r="G88" s="36"/>
      <c r="H88" s="36"/>
      <c r="J88" s="36"/>
      <c r="K88" s="36"/>
      <c r="L88" s="36"/>
      <c r="M88" s="36"/>
      <c r="N88" s="36"/>
      <c r="O88" s="36"/>
    </row>
    <row r="89" spans="1:15" ht="6" customHeight="1" x14ac:dyDescent="0.2">
      <c r="C89" s="34"/>
      <c r="D89" s="38"/>
      <c r="E89" s="41"/>
      <c r="F89" s="41"/>
      <c r="G89" s="36"/>
      <c r="H89" s="36"/>
      <c r="J89" s="36"/>
      <c r="K89" s="36"/>
      <c r="L89" s="36"/>
      <c r="M89" s="36"/>
      <c r="N89" s="36"/>
      <c r="O89" s="36"/>
    </row>
    <row r="90" spans="1:15" ht="14.1" customHeight="1" x14ac:dyDescent="0.2">
      <c r="A90" s="126">
        <v>11</v>
      </c>
      <c r="B90" s="524" t="s">
        <v>216</v>
      </c>
      <c r="C90" s="524"/>
      <c r="D90" s="524"/>
      <c r="E90" s="38"/>
      <c r="F90" s="38"/>
      <c r="G90" s="36"/>
      <c r="H90" s="36"/>
      <c r="J90" s="36"/>
      <c r="K90" s="36"/>
      <c r="L90" s="36"/>
      <c r="M90" s="36"/>
      <c r="N90" s="36"/>
      <c r="O90" s="36"/>
    </row>
    <row r="91" spans="1:15" ht="14.1" customHeight="1" x14ac:dyDescent="0.2">
      <c r="A91" s="126"/>
      <c r="B91" s="263" t="s">
        <v>324</v>
      </c>
      <c r="C91" s="1"/>
      <c r="D91" s="1"/>
      <c r="E91" s="38"/>
      <c r="F91" s="38"/>
      <c r="G91" s="36"/>
      <c r="H91" s="36"/>
      <c r="J91" s="36"/>
      <c r="K91" s="36"/>
      <c r="L91" s="36"/>
      <c r="M91" s="36"/>
      <c r="N91" s="36"/>
      <c r="O91" s="36"/>
    </row>
    <row r="92" spans="1:15" ht="14.1" customHeight="1" x14ac:dyDescent="0.2">
      <c r="A92" s="32" t="s">
        <v>300</v>
      </c>
      <c r="B92" s="52" t="s">
        <v>200</v>
      </c>
      <c r="C92" s="38"/>
      <c r="D92" s="38"/>
      <c r="E92" s="38"/>
      <c r="F92" s="38"/>
      <c r="G92" s="36"/>
      <c r="H92" s="36"/>
      <c r="J92" s="36"/>
      <c r="K92" s="36"/>
      <c r="L92" s="36">
        <f>'8-Tableau dépenses'!F189</f>
        <v>0</v>
      </c>
      <c r="M92" s="36">
        <f>'8-Tableau dépenses'!H189</f>
        <v>0</v>
      </c>
      <c r="N92" s="36">
        <f>'8-Tableau dépenses'!I189</f>
        <v>0</v>
      </c>
      <c r="O92" s="36">
        <f>'8-Tableau dépenses'!J189</f>
        <v>0</v>
      </c>
    </row>
    <row r="93" spans="1:15" ht="14.1" customHeight="1" x14ac:dyDescent="0.2">
      <c r="A93" s="32" t="s">
        <v>301</v>
      </c>
      <c r="B93" s="52" t="s">
        <v>481</v>
      </c>
      <c r="C93" s="38"/>
      <c r="D93" s="38"/>
      <c r="E93" s="38"/>
      <c r="F93" s="38"/>
      <c r="G93" s="36"/>
      <c r="H93" s="36"/>
      <c r="J93" s="36"/>
      <c r="K93" s="36"/>
      <c r="L93" s="36">
        <f>'8-Tableau dépenses'!F193</f>
        <v>0</v>
      </c>
      <c r="M93" s="36">
        <f>'8-Tableau dépenses'!H193</f>
        <v>0</v>
      </c>
      <c r="N93" s="36">
        <f>'8-Tableau dépenses'!I193</f>
        <v>0</v>
      </c>
      <c r="O93" s="36">
        <f>'8-Tableau dépenses'!J193</f>
        <v>0</v>
      </c>
    </row>
    <row r="94" spans="1:15" ht="14.1" customHeight="1" x14ac:dyDescent="0.2">
      <c r="A94" s="32" t="s">
        <v>302</v>
      </c>
      <c r="B94" s="52" t="s">
        <v>201</v>
      </c>
      <c r="C94" s="38"/>
      <c r="D94" s="38"/>
      <c r="E94" s="38"/>
      <c r="F94" s="38"/>
      <c r="G94" s="36"/>
      <c r="H94" s="36"/>
      <c r="J94" s="36"/>
      <c r="K94" s="36"/>
      <c r="L94" s="36">
        <f>'8-Tableau dépenses'!F197</f>
        <v>0</v>
      </c>
      <c r="M94" s="36">
        <f>'8-Tableau dépenses'!H197</f>
        <v>0</v>
      </c>
      <c r="N94" s="36">
        <f>'8-Tableau dépenses'!I197</f>
        <v>0</v>
      </c>
      <c r="O94" s="36">
        <f>'8-Tableau dépenses'!J197</f>
        <v>0</v>
      </c>
    </row>
    <row r="95" spans="1:15" ht="14.1" customHeight="1" x14ac:dyDescent="0.2">
      <c r="A95" s="32" t="s">
        <v>303</v>
      </c>
      <c r="B95" s="52" t="s">
        <v>130</v>
      </c>
      <c r="C95" s="38"/>
      <c r="D95" s="38"/>
      <c r="E95" s="38"/>
      <c r="F95" s="38"/>
      <c r="G95" s="36"/>
      <c r="H95" s="36"/>
      <c r="J95" s="36"/>
      <c r="K95" s="36"/>
      <c r="L95" s="36">
        <f>'8-Tableau dépenses'!F201</f>
        <v>0</v>
      </c>
      <c r="M95" s="36">
        <f>'8-Tableau dépenses'!H201</f>
        <v>0</v>
      </c>
      <c r="N95" s="36">
        <f>'8-Tableau dépenses'!I201</f>
        <v>0</v>
      </c>
      <c r="O95" s="36">
        <f>'8-Tableau dépenses'!J201</f>
        <v>0</v>
      </c>
    </row>
    <row r="96" spans="1:15" ht="14.1" customHeight="1" x14ac:dyDescent="0.2">
      <c r="A96" s="32" t="s">
        <v>304</v>
      </c>
      <c r="B96" s="52" t="s">
        <v>202</v>
      </c>
      <c r="C96" s="38"/>
      <c r="D96" s="38"/>
      <c r="E96" s="38"/>
      <c r="F96" s="38"/>
      <c r="G96" s="36"/>
      <c r="H96" s="36"/>
      <c r="J96" s="36"/>
      <c r="K96" s="36"/>
      <c r="L96" s="36">
        <f>'8-Tableau dépenses'!F205</f>
        <v>0</v>
      </c>
      <c r="M96" s="36">
        <f>'8-Tableau dépenses'!H205</f>
        <v>0</v>
      </c>
      <c r="N96" s="36">
        <f>'8-Tableau dépenses'!I205</f>
        <v>0</v>
      </c>
      <c r="O96" s="36">
        <f>'8-Tableau dépenses'!J205</f>
        <v>0</v>
      </c>
    </row>
    <row r="97" spans="1:15" ht="14.1" customHeight="1" x14ac:dyDescent="0.2">
      <c r="A97" s="126" t="s">
        <v>305</v>
      </c>
      <c r="B97" s="52" t="s">
        <v>203</v>
      </c>
      <c r="C97" s="38"/>
      <c r="D97" s="38"/>
      <c r="E97" s="38"/>
      <c r="F97" s="38"/>
      <c r="G97" s="36"/>
      <c r="H97" s="36"/>
      <c r="J97" s="36"/>
      <c r="K97" s="36"/>
      <c r="L97" s="36">
        <f>'8-Tableau dépenses'!F209</f>
        <v>0</v>
      </c>
      <c r="M97" s="36">
        <f>'8-Tableau dépenses'!H209</f>
        <v>0</v>
      </c>
      <c r="N97" s="36">
        <f>'8-Tableau dépenses'!I209</f>
        <v>0</v>
      </c>
      <c r="O97" s="36">
        <f>'8-Tableau dépenses'!J209</f>
        <v>0</v>
      </c>
    </row>
    <row r="98" spans="1:15" ht="14.1" customHeight="1" x14ac:dyDescent="0.2">
      <c r="A98" s="126" t="s">
        <v>306</v>
      </c>
      <c r="B98" s="52" t="s">
        <v>204</v>
      </c>
      <c r="C98" s="38"/>
      <c r="D98" s="38"/>
      <c r="E98" s="38"/>
      <c r="F98" s="38"/>
      <c r="G98" s="36"/>
      <c r="H98" s="36"/>
      <c r="J98" s="36"/>
      <c r="K98" s="36"/>
      <c r="L98" s="36">
        <f>'8-Tableau dépenses'!F213</f>
        <v>0</v>
      </c>
      <c r="M98" s="36">
        <f>'8-Tableau dépenses'!H213</f>
        <v>0</v>
      </c>
      <c r="N98" s="36">
        <f>'8-Tableau dépenses'!I213</f>
        <v>0</v>
      </c>
      <c r="O98" s="36">
        <f>'8-Tableau dépenses'!J213</f>
        <v>0</v>
      </c>
    </row>
    <row r="99" spans="1:15" ht="14.1" customHeight="1" x14ac:dyDescent="0.2">
      <c r="A99" s="126" t="s">
        <v>307</v>
      </c>
      <c r="B99" s="52" t="s">
        <v>80</v>
      </c>
      <c r="C99" s="38"/>
      <c r="D99" s="38"/>
      <c r="E99" s="38"/>
      <c r="F99" s="38"/>
      <c r="G99" s="36"/>
      <c r="H99" s="36"/>
      <c r="J99" s="36"/>
      <c r="K99" s="36"/>
      <c r="L99" s="36">
        <f>'8-Tableau dépenses'!F218</f>
        <v>0</v>
      </c>
      <c r="M99" s="36">
        <f>'8-Tableau dépenses'!H218</f>
        <v>0</v>
      </c>
      <c r="N99" s="36">
        <f>'8-Tableau dépenses'!I218</f>
        <v>0</v>
      </c>
      <c r="O99" s="36">
        <f>'8-Tableau dépenses'!J218</f>
        <v>0</v>
      </c>
    </row>
    <row r="100" spans="1:15" ht="14.1" customHeight="1" x14ac:dyDescent="0.2">
      <c r="A100" s="126" t="s">
        <v>308</v>
      </c>
      <c r="B100" s="52" t="s">
        <v>123</v>
      </c>
      <c r="C100" s="38"/>
      <c r="D100" s="38"/>
      <c r="E100" s="38"/>
      <c r="F100" s="38"/>
      <c r="G100" s="36"/>
      <c r="H100" s="36"/>
      <c r="J100" s="36"/>
      <c r="K100" s="36"/>
      <c r="L100" s="36">
        <f>'8-Tableau dépenses'!F222</f>
        <v>0</v>
      </c>
      <c r="M100" s="36">
        <f>'8-Tableau dépenses'!H222</f>
        <v>0</v>
      </c>
      <c r="N100" s="36">
        <f>'8-Tableau dépenses'!I222</f>
        <v>0</v>
      </c>
      <c r="O100" s="36">
        <f>'8-Tableau dépenses'!J222</f>
        <v>0</v>
      </c>
    </row>
    <row r="101" spans="1:15" ht="14.1" customHeight="1" x14ac:dyDescent="0.2">
      <c r="A101" s="126" t="s">
        <v>309</v>
      </c>
      <c r="B101" s="52" t="s">
        <v>125</v>
      </c>
      <c r="C101" s="38"/>
      <c r="D101" s="38"/>
      <c r="E101" s="38"/>
      <c r="F101" s="38"/>
      <c r="G101" s="36"/>
      <c r="H101" s="36"/>
      <c r="J101" s="36"/>
      <c r="K101" s="36"/>
      <c r="L101" s="36">
        <f>'8-Tableau dépenses'!F227</f>
        <v>0</v>
      </c>
      <c r="M101" s="36">
        <f>'8-Tableau dépenses'!H227</f>
        <v>0</v>
      </c>
      <c r="N101" s="36">
        <f>'8-Tableau dépenses'!I227</f>
        <v>0</v>
      </c>
      <c r="O101" s="36">
        <f>'8-Tableau dépenses'!J227</f>
        <v>0</v>
      </c>
    </row>
    <row r="102" spans="1:15" ht="14.1" customHeight="1" x14ac:dyDescent="0.2">
      <c r="A102" s="126" t="s">
        <v>310</v>
      </c>
      <c r="B102" s="52" t="s">
        <v>482</v>
      </c>
      <c r="C102" s="38"/>
      <c r="D102" s="38"/>
      <c r="E102" s="38"/>
      <c r="F102" s="38"/>
      <c r="G102" s="36"/>
      <c r="H102" s="36"/>
      <c r="J102" s="36"/>
      <c r="K102" s="36"/>
      <c r="L102" s="36">
        <f>'8-Tableau dépenses'!F231</f>
        <v>0</v>
      </c>
      <c r="M102" s="36">
        <f>'8-Tableau dépenses'!H231</f>
        <v>0</v>
      </c>
      <c r="N102" s="36">
        <f>'8-Tableau dépenses'!I231</f>
        <v>0</v>
      </c>
      <c r="O102" s="36">
        <f>'8-Tableau dépenses'!J231</f>
        <v>0</v>
      </c>
    </row>
    <row r="103" spans="1:15" ht="14.1" customHeight="1" x14ac:dyDescent="0.2">
      <c r="A103" s="126" t="s">
        <v>311</v>
      </c>
      <c r="B103" s="52" t="s">
        <v>205</v>
      </c>
      <c r="C103" s="38"/>
      <c r="D103" s="38"/>
      <c r="E103" s="38"/>
      <c r="F103" s="38"/>
      <c r="G103" s="36"/>
      <c r="H103" s="36"/>
      <c r="J103" s="36"/>
      <c r="K103" s="36"/>
      <c r="L103" s="36">
        <f>'8-Tableau dépenses'!F235</f>
        <v>0</v>
      </c>
      <c r="M103" s="36">
        <f>'8-Tableau dépenses'!H235</f>
        <v>0</v>
      </c>
      <c r="N103" s="36">
        <f>'8-Tableau dépenses'!I235</f>
        <v>0</v>
      </c>
      <c r="O103" s="36">
        <f>'8-Tableau dépenses'!J235</f>
        <v>0</v>
      </c>
    </row>
    <row r="104" spans="1:15" ht="14.1" customHeight="1" x14ac:dyDescent="0.2">
      <c r="A104" s="126" t="s">
        <v>312</v>
      </c>
      <c r="B104" s="52" t="s">
        <v>212</v>
      </c>
      <c r="C104" s="38"/>
      <c r="D104" s="38"/>
      <c r="E104" s="38"/>
      <c r="F104" s="38"/>
      <c r="G104" s="36"/>
      <c r="H104" s="36"/>
      <c r="J104" s="36"/>
      <c r="K104" s="36"/>
      <c r="L104" s="36">
        <f>'8-Tableau dépenses'!F239</f>
        <v>0</v>
      </c>
      <c r="M104" s="36">
        <f>'8-Tableau dépenses'!H239</f>
        <v>0</v>
      </c>
      <c r="N104" s="36">
        <f>'8-Tableau dépenses'!I239</f>
        <v>0</v>
      </c>
      <c r="O104" s="36">
        <f>'8-Tableau dépenses'!J239</f>
        <v>0</v>
      </c>
    </row>
    <row r="105" spans="1:15" ht="14.1" customHeight="1" x14ac:dyDescent="0.2">
      <c r="A105" s="1"/>
      <c r="B105" s="47" t="s">
        <v>21</v>
      </c>
      <c r="C105" s="38"/>
      <c r="D105" s="38"/>
      <c r="E105" s="38"/>
      <c r="F105" s="38"/>
      <c r="G105" s="45">
        <f>SUM(G92:G104)</f>
        <v>0</v>
      </c>
      <c r="H105" s="45">
        <f>SUM(H92:H104)</f>
        <v>0</v>
      </c>
      <c r="I105" s="45">
        <f>SUM(I92:I104)</f>
        <v>0</v>
      </c>
      <c r="J105" s="45">
        <f>SUM(J92:J104)</f>
        <v>0</v>
      </c>
      <c r="K105" s="36"/>
      <c r="L105" s="45">
        <f>SUM(L92:L104)</f>
        <v>0</v>
      </c>
      <c r="M105" s="45">
        <f>SUM(M92:M104)</f>
        <v>0</v>
      </c>
      <c r="N105" s="45">
        <f>SUM(N92:N104)</f>
        <v>0</v>
      </c>
      <c r="O105" s="45">
        <f>SUM(O92:O104)</f>
        <v>0</v>
      </c>
    </row>
    <row r="106" spans="1:15" ht="6" customHeight="1" x14ac:dyDescent="0.2">
      <c r="C106" s="34"/>
      <c r="D106" s="38"/>
      <c r="E106" s="41"/>
      <c r="F106" s="41"/>
      <c r="G106" s="36"/>
      <c r="H106" s="36"/>
      <c r="J106" s="36"/>
      <c r="K106" s="36"/>
      <c r="L106" s="36"/>
      <c r="M106" s="36"/>
      <c r="N106" s="36"/>
      <c r="O106" s="36"/>
    </row>
    <row r="107" spans="1:15" ht="14.1" customHeight="1" x14ac:dyDescent="0.2">
      <c r="A107" s="32">
        <v>12</v>
      </c>
      <c r="B107" s="33" t="s">
        <v>206</v>
      </c>
      <c r="C107" s="34"/>
      <c r="D107" s="38"/>
      <c r="E107" s="38"/>
      <c r="F107" s="38"/>
      <c r="G107" s="36"/>
      <c r="H107" s="36"/>
      <c r="J107" s="36"/>
      <c r="K107" s="36"/>
      <c r="L107" s="36"/>
      <c r="M107" s="36"/>
      <c r="N107" s="36"/>
      <c r="O107" s="36"/>
    </row>
    <row r="108" spans="1:15" ht="14.1" customHeight="1" x14ac:dyDescent="0.2">
      <c r="A108" s="32" t="s">
        <v>207</v>
      </c>
      <c r="B108" s="283" t="s">
        <v>215</v>
      </c>
      <c r="C108" s="34"/>
      <c r="D108" s="38"/>
      <c r="E108" s="38"/>
      <c r="F108" s="38"/>
      <c r="G108" s="36"/>
      <c r="H108" s="36"/>
      <c r="J108" s="36"/>
      <c r="K108" s="36"/>
      <c r="L108" s="36">
        <f>'8-Tableau dépenses'!F244</f>
        <v>0</v>
      </c>
      <c r="M108" s="36">
        <f>'8-Tableau dépenses'!H244</f>
        <v>0</v>
      </c>
      <c r="N108" s="36">
        <f>'8-Tableau dépenses'!I244</f>
        <v>0</v>
      </c>
      <c r="O108" s="36">
        <f>'8-Tableau dépenses'!J244</f>
        <v>0</v>
      </c>
    </row>
    <row r="109" spans="1:15" ht="14.1" customHeight="1" x14ac:dyDescent="0.2">
      <c r="A109" s="32" t="s">
        <v>208</v>
      </c>
      <c r="B109" s="283" t="s">
        <v>215</v>
      </c>
      <c r="C109" s="34"/>
      <c r="D109" s="38"/>
      <c r="E109" s="38"/>
      <c r="F109" s="38"/>
      <c r="G109" s="36"/>
      <c r="H109" s="36"/>
      <c r="J109" s="36"/>
      <c r="K109" s="36"/>
      <c r="L109" s="36">
        <f>'8-Tableau dépenses'!F247</f>
        <v>0</v>
      </c>
      <c r="M109" s="36">
        <f>'8-Tableau dépenses'!H247</f>
        <v>0</v>
      </c>
      <c r="N109" s="36">
        <f>'8-Tableau dépenses'!I247</f>
        <v>0</v>
      </c>
      <c r="O109" s="36">
        <f>'8-Tableau dépenses'!J247</f>
        <v>0</v>
      </c>
    </row>
    <row r="110" spans="1:15" ht="14.1" customHeight="1" x14ac:dyDescent="0.2">
      <c r="A110" s="32" t="s">
        <v>209</v>
      </c>
      <c r="B110" s="283" t="s">
        <v>215</v>
      </c>
      <c r="C110" s="34"/>
      <c r="D110" s="38"/>
      <c r="E110" s="38"/>
      <c r="F110" s="38"/>
      <c r="G110" s="36"/>
      <c r="H110" s="36"/>
      <c r="J110" s="36"/>
      <c r="K110" s="36"/>
      <c r="L110" s="36">
        <f>'8-Tableau dépenses'!F253</f>
        <v>0</v>
      </c>
      <c r="M110" s="36">
        <f>'8-Tableau dépenses'!H253</f>
        <v>0</v>
      </c>
      <c r="N110" s="36">
        <f>'8-Tableau dépenses'!I250</f>
        <v>0</v>
      </c>
      <c r="O110" s="36">
        <f>'8-Tableau dépenses'!J250</f>
        <v>0</v>
      </c>
    </row>
    <row r="111" spans="1:15" ht="14.1" customHeight="1" x14ac:dyDescent="0.2">
      <c r="A111" s="32" t="s">
        <v>210</v>
      </c>
      <c r="B111" s="283" t="s">
        <v>247</v>
      </c>
      <c r="C111" s="34"/>
      <c r="D111" s="38"/>
      <c r="E111" s="38"/>
      <c r="F111" s="38"/>
      <c r="G111" s="36"/>
      <c r="H111" s="36"/>
      <c r="J111" s="36"/>
      <c r="K111" s="36"/>
      <c r="L111" s="36">
        <f>'8-Tableau dépenses'!F257</f>
        <v>0</v>
      </c>
      <c r="M111" s="36">
        <f>'8-Tableau dépenses'!H257</f>
        <v>0</v>
      </c>
      <c r="N111" s="36">
        <f>'8-Tableau dépenses'!I257</f>
        <v>0</v>
      </c>
      <c r="O111" s="36">
        <f>'8-Tableau dépenses'!J257</f>
        <v>0</v>
      </c>
    </row>
    <row r="112" spans="1:15" ht="14.1" customHeight="1" x14ac:dyDescent="0.2">
      <c r="B112" s="47" t="s">
        <v>21</v>
      </c>
      <c r="C112" s="34"/>
      <c r="D112" s="38"/>
      <c r="E112" s="38"/>
      <c r="F112" s="38"/>
      <c r="G112" s="45">
        <f>SUM(G108:G111)</f>
        <v>0</v>
      </c>
      <c r="H112" s="45">
        <f>SUM(H108:H111)</f>
        <v>0</v>
      </c>
      <c r="I112" s="45">
        <f>SUM(I108:I111)</f>
        <v>0</v>
      </c>
      <c r="J112" s="45">
        <f>SUM(J108:J111)</f>
        <v>0</v>
      </c>
      <c r="K112" s="36"/>
      <c r="L112" s="45">
        <f>SUM(L108:L111)</f>
        <v>0</v>
      </c>
      <c r="M112" s="45">
        <f>SUM(M108:M111)</f>
        <v>0</v>
      </c>
      <c r="N112" s="45">
        <f>SUM(N108:N111)</f>
        <v>0</v>
      </c>
      <c r="O112" s="45">
        <f>SUM(O108:O111)</f>
        <v>0</v>
      </c>
    </row>
    <row r="113" spans="1:16" ht="14.1" customHeight="1" x14ac:dyDescent="0.2">
      <c r="B113" s="47"/>
      <c r="C113" s="34"/>
      <c r="D113" s="38"/>
      <c r="E113" s="38"/>
      <c r="F113" s="38"/>
      <c r="G113" s="45"/>
      <c r="H113" s="45"/>
      <c r="I113" s="45"/>
      <c r="J113" s="45"/>
      <c r="K113" s="36"/>
      <c r="L113" s="36"/>
      <c r="M113" s="36"/>
      <c r="N113" s="36"/>
      <c r="O113" s="36"/>
    </row>
    <row r="114" spans="1:16" ht="14.1" customHeight="1" x14ac:dyDescent="0.2">
      <c r="B114" s="232"/>
      <c r="C114" s="34"/>
      <c r="D114" s="38"/>
      <c r="E114" s="38"/>
      <c r="F114" s="38"/>
      <c r="G114" s="528"/>
      <c r="H114" s="528"/>
      <c r="I114" s="549"/>
      <c r="J114" s="549"/>
      <c r="K114" s="36"/>
      <c r="L114" s="528"/>
      <c r="M114" s="528"/>
      <c r="N114" s="528"/>
      <c r="O114" s="528"/>
    </row>
    <row r="115" spans="1:16" ht="14.1" customHeight="1" x14ac:dyDescent="0.2">
      <c r="B115" s="33" t="s">
        <v>218</v>
      </c>
      <c r="G115" s="39">
        <f>G87+G85+G35+G73+G61+G43+G41+G50+G25+G112</f>
        <v>0</v>
      </c>
      <c r="H115" s="39">
        <f>H87+H85+H35+H73+H61+H43+H41+H50+H25+H112</f>
        <v>0</v>
      </c>
      <c r="I115" s="39">
        <f>I87+I85+I35+I73+I61+I43+I41+I50+I25+I112</f>
        <v>0</v>
      </c>
      <c r="J115" s="39">
        <f>J87+J85+J35+J73+J61+J43+J41+J50+J25+J112</f>
        <v>0</v>
      </c>
      <c r="K115" s="40"/>
      <c r="L115" s="39">
        <f>L87+L85+L35+L73+L61+L43+L41+L50+L25+L112</f>
        <v>0</v>
      </c>
      <c r="M115" s="39">
        <f>M87+M85+M35+M73+M61+M43+M41+M50+M25+M112</f>
        <v>0</v>
      </c>
      <c r="N115" s="39">
        <f>N87+N85+N35+N73+N61+N43+N41+N50+N25+N112</f>
        <v>0</v>
      </c>
      <c r="O115" s="39">
        <f>O87+O85+O35+O73+O61+O43+O41+O50+O25+O112</f>
        <v>0</v>
      </c>
    </row>
    <row r="116" spans="1:16" ht="14.1" customHeight="1" x14ac:dyDescent="0.2">
      <c r="A116" s="32">
        <v>13</v>
      </c>
      <c r="B116" s="33" t="s">
        <v>217</v>
      </c>
      <c r="G116" s="525">
        <f>G115+H115</f>
        <v>0</v>
      </c>
      <c r="H116" s="525"/>
      <c r="I116" s="525">
        <f>I115+J115</f>
        <v>0</v>
      </c>
      <c r="J116" s="525"/>
      <c r="K116" s="40"/>
      <c r="L116" s="525">
        <f>L115+M115</f>
        <v>0</v>
      </c>
      <c r="M116" s="525"/>
      <c r="N116" s="525">
        <f>N115+O115</f>
        <v>0</v>
      </c>
      <c r="O116" s="525"/>
    </row>
    <row r="117" spans="1:16" ht="14.1" customHeight="1" x14ac:dyDescent="0.2">
      <c r="A117" s="32">
        <v>14</v>
      </c>
      <c r="B117" s="33" t="s">
        <v>136</v>
      </c>
      <c r="C117" s="59"/>
      <c r="G117" s="525">
        <f>G116*7.5/100</f>
        <v>0</v>
      </c>
      <c r="H117" s="525"/>
      <c r="I117" s="525">
        <f>I116*7.5/100</f>
        <v>0</v>
      </c>
      <c r="J117" s="525"/>
      <c r="K117" s="40"/>
      <c r="L117" s="525">
        <f>L116*7.5/100</f>
        <v>0</v>
      </c>
      <c r="M117" s="525"/>
      <c r="N117" s="525">
        <f>N116*7.5/100</f>
        <v>0</v>
      </c>
      <c r="O117" s="525"/>
    </row>
    <row r="118" spans="1:16" ht="14.1" customHeight="1" x14ac:dyDescent="0.2">
      <c r="B118" s="33" t="s">
        <v>314</v>
      </c>
      <c r="C118" s="59"/>
      <c r="G118" s="525">
        <f>G116+G117</f>
        <v>0</v>
      </c>
      <c r="H118" s="525"/>
      <c r="I118" s="525">
        <f>I116+I117</f>
        <v>0</v>
      </c>
      <c r="J118" s="525"/>
      <c r="K118" s="40"/>
      <c r="L118" s="525">
        <f>L116+L117</f>
        <v>0</v>
      </c>
      <c r="M118" s="525"/>
      <c r="N118" s="525">
        <f>N116+N117</f>
        <v>0</v>
      </c>
      <c r="O118" s="525"/>
    </row>
    <row r="119" spans="1:16" ht="14.1" customHeight="1" x14ac:dyDescent="0.2">
      <c r="B119" s="232"/>
      <c r="C119" s="59"/>
      <c r="G119" s="525"/>
      <c r="H119" s="525"/>
      <c r="I119" s="525"/>
      <c r="J119" s="525"/>
      <c r="K119" s="40"/>
      <c r="L119" s="525"/>
      <c r="M119" s="525"/>
      <c r="N119" s="529"/>
      <c r="O119" s="529"/>
    </row>
    <row r="120" spans="1:16" ht="14.1" customHeight="1" x14ac:dyDescent="0.2">
      <c r="B120" s="33" t="s">
        <v>219</v>
      </c>
      <c r="G120" s="39">
        <f t="shared" ref="G120:J120" si="0">G105</f>
        <v>0</v>
      </c>
      <c r="H120" s="39">
        <f t="shared" si="0"/>
        <v>0</v>
      </c>
      <c r="I120" s="39">
        <f t="shared" si="0"/>
        <v>0</v>
      </c>
      <c r="J120" s="39">
        <f t="shared" si="0"/>
        <v>0</v>
      </c>
      <c r="K120" s="40"/>
      <c r="L120" s="39">
        <f>L105</f>
        <v>0</v>
      </c>
      <c r="M120" s="39">
        <f>M105</f>
        <v>0</v>
      </c>
      <c r="N120" s="39">
        <f>N105</f>
        <v>0</v>
      </c>
      <c r="O120" s="39">
        <f>O105</f>
        <v>0</v>
      </c>
    </row>
    <row r="121" spans="1:16" ht="14.1" customHeight="1" x14ac:dyDescent="0.2">
      <c r="A121" s="32">
        <v>15</v>
      </c>
      <c r="B121" s="33" t="s">
        <v>220</v>
      </c>
      <c r="G121" s="525">
        <f>G120+H120</f>
        <v>0</v>
      </c>
      <c r="H121" s="525"/>
      <c r="I121" s="525">
        <f>I120+J120</f>
        <v>0</v>
      </c>
      <c r="J121" s="525"/>
      <c r="K121" s="40"/>
      <c r="L121" s="525">
        <f>L120+M120</f>
        <v>0</v>
      </c>
      <c r="M121" s="525"/>
      <c r="N121" s="525">
        <f>N120+O120</f>
        <v>0</v>
      </c>
      <c r="O121" s="525"/>
    </row>
    <row r="122" spans="1:16" ht="14.1" customHeight="1" x14ac:dyDescent="0.2">
      <c r="A122" s="32">
        <v>16</v>
      </c>
      <c r="B122" s="33" t="s">
        <v>136</v>
      </c>
      <c r="C122" s="59"/>
      <c r="G122" s="525">
        <f>G121*7.5/100</f>
        <v>0</v>
      </c>
      <c r="H122" s="525"/>
      <c r="I122" s="525">
        <f>I121*7.5/100</f>
        <v>0</v>
      </c>
      <c r="J122" s="525"/>
      <c r="K122" s="40"/>
      <c r="L122" s="525">
        <f>L121*7.5/100</f>
        <v>0</v>
      </c>
      <c r="M122" s="525"/>
      <c r="N122" s="525">
        <f>N121*7.5/100</f>
        <v>0</v>
      </c>
      <c r="O122" s="525"/>
    </row>
    <row r="123" spans="1:16" ht="14.1" customHeight="1" x14ac:dyDescent="0.2">
      <c r="B123" s="33" t="s">
        <v>313</v>
      </c>
      <c r="C123" s="59"/>
      <c r="G123" s="525">
        <f>G121+G122</f>
        <v>0</v>
      </c>
      <c r="H123" s="525"/>
      <c r="I123" s="525">
        <f>I121+I122</f>
        <v>0</v>
      </c>
      <c r="J123" s="525"/>
      <c r="K123" s="40"/>
      <c r="L123" s="525">
        <f>L121+L122</f>
        <v>0</v>
      </c>
      <c r="M123" s="525"/>
      <c r="N123" s="525">
        <f>N121+N122</f>
        <v>0</v>
      </c>
      <c r="O123" s="525"/>
    </row>
    <row r="124" spans="1:16" ht="14.1" customHeight="1" x14ac:dyDescent="0.2">
      <c r="B124" s="232"/>
      <c r="C124" s="59"/>
      <c r="G124" s="525"/>
      <c r="H124" s="525"/>
      <c r="I124" s="525"/>
      <c r="J124" s="525"/>
      <c r="K124" s="40"/>
      <c r="L124" s="525"/>
      <c r="M124" s="525"/>
      <c r="N124" s="529"/>
      <c r="O124" s="529"/>
    </row>
    <row r="125" spans="1:16" ht="14.1" customHeight="1" x14ac:dyDescent="0.2">
      <c r="B125" s="33" t="s">
        <v>317</v>
      </c>
      <c r="C125" s="59"/>
      <c r="G125" s="525">
        <f>G123+G118</f>
        <v>0</v>
      </c>
      <c r="H125" s="525"/>
      <c r="I125" s="525">
        <f>I123+I118</f>
        <v>0</v>
      </c>
      <c r="J125" s="525"/>
      <c r="K125" s="40"/>
      <c r="L125" s="525">
        <f>L123+L118</f>
        <v>0</v>
      </c>
      <c r="M125" s="525"/>
      <c r="N125" s="529">
        <f>N123+N118</f>
        <v>0</v>
      </c>
      <c r="O125" s="529"/>
    </row>
    <row r="126" spans="1:16" ht="14.1" customHeight="1" x14ac:dyDescent="0.2">
      <c r="B126" s="539"/>
      <c r="C126" s="539"/>
      <c r="D126" s="539"/>
      <c r="E126" s="539"/>
      <c r="F126" s="539"/>
      <c r="G126" s="539"/>
      <c r="H126" s="539"/>
      <c r="I126" s="525"/>
      <c r="J126" s="525"/>
      <c r="K126" s="40"/>
      <c r="L126" s="525"/>
      <c r="M126" s="525"/>
      <c r="N126" s="525"/>
      <c r="O126" s="525"/>
    </row>
    <row r="127" spans="1:16" ht="14.1" customHeight="1" x14ac:dyDescent="0.2">
      <c r="A127" s="32">
        <v>17</v>
      </c>
      <c r="B127" s="214" t="s">
        <v>390</v>
      </c>
      <c r="C127" s="131"/>
      <c r="D127" s="131"/>
      <c r="E127" s="131"/>
      <c r="F127" s="131"/>
      <c r="G127" s="285"/>
      <c r="H127" s="285"/>
      <c r="I127" s="286"/>
      <c r="J127" s="286"/>
      <c r="K127" s="132"/>
      <c r="L127" s="287"/>
      <c r="M127" s="287"/>
      <c r="N127" s="288"/>
      <c r="O127" s="288"/>
    </row>
    <row r="128" spans="1:16" ht="14.1" customHeight="1" x14ac:dyDescent="0.2">
      <c r="B128" s="115" t="s">
        <v>336</v>
      </c>
      <c r="C128" s="38"/>
      <c r="D128" s="38"/>
      <c r="E128" s="292" t="s">
        <v>231</v>
      </c>
      <c r="F128" s="292"/>
      <c r="G128" s="525">
        <f>G118*75%</f>
        <v>0</v>
      </c>
      <c r="H128" s="525"/>
      <c r="I128" s="293" t="s">
        <v>231</v>
      </c>
      <c r="J128" s="525">
        <f>I118*75%</f>
        <v>0</v>
      </c>
      <c r="K128" s="525"/>
      <c r="L128" s="293" t="s">
        <v>231</v>
      </c>
      <c r="M128" s="267">
        <f>L118*75%</f>
        <v>0</v>
      </c>
      <c r="N128" s="293" t="s">
        <v>231</v>
      </c>
      <c r="O128" s="267">
        <f>N118*75%</f>
        <v>0</v>
      </c>
      <c r="P128" s="284"/>
    </row>
    <row r="129" spans="1:15" ht="14.1" customHeight="1" x14ac:dyDescent="0.2">
      <c r="A129" s="230" t="s">
        <v>137</v>
      </c>
      <c r="B129" s="115" t="s">
        <v>337</v>
      </c>
      <c r="C129" s="38"/>
      <c r="D129" s="38"/>
      <c r="E129" s="292" t="s">
        <v>334</v>
      </c>
      <c r="F129" s="292"/>
      <c r="G129" s="525">
        <f>G118*67%</f>
        <v>0</v>
      </c>
      <c r="H129" s="525"/>
      <c r="I129" s="293" t="s">
        <v>334</v>
      </c>
      <c r="J129" s="525">
        <f>I118*67%</f>
        <v>0</v>
      </c>
      <c r="K129" s="525"/>
      <c r="L129" s="293" t="s">
        <v>334</v>
      </c>
      <c r="M129" s="267">
        <f>L118*67%</f>
        <v>0</v>
      </c>
      <c r="N129" s="293" t="s">
        <v>334</v>
      </c>
      <c r="O129" s="267">
        <f>N118*67%</f>
        <v>0</v>
      </c>
    </row>
    <row r="130" spans="1:15" s="52" customFormat="1" ht="14.1" customHeight="1" x14ac:dyDescent="0.2">
      <c r="A130" s="46">
        <v>18</v>
      </c>
      <c r="B130" s="289" t="s">
        <v>335</v>
      </c>
      <c r="C130" s="290"/>
      <c r="D130" s="290"/>
      <c r="E130" s="290"/>
      <c r="F130" s="290"/>
      <c r="G130" s="291"/>
      <c r="H130" s="291"/>
      <c r="I130" s="538"/>
      <c r="J130" s="538"/>
      <c r="K130" s="50"/>
      <c r="L130" s="538"/>
      <c r="M130" s="538"/>
      <c r="N130" s="538"/>
      <c r="O130" s="538"/>
    </row>
    <row r="131" spans="1:15" s="52" customFormat="1" ht="14.1" customHeight="1" x14ac:dyDescent="0.2">
      <c r="A131" s="46"/>
      <c r="B131" s="115" t="s">
        <v>336</v>
      </c>
      <c r="C131" s="49"/>
      <c r="D131" s="49"/>
      <c r="E131" s="292" t="s">
        <v>231</v>
      </c>
      <c r="F131" s="292"/>
      <c r="G131" s="525">
        <f>G123*75%</f>
        <v>0</v>
      </c>
      <c r="H131" s="525"/>
      <c r="I131" s="293" t="s">
        <v>231</v>
      </c>
      <c r="J131" s="525">
        <f>I123*75%</f>
        <v>0</v>
      </c>
      <c r="K131" s="525"/>
      <c r="L131" s="293" t="s">
        <v>231</v>
      </c>
      <c r="M131" s="267">
        <f>L123*75%</f>
        <v>0</v>
      </c>
      <c r="N131" s="293" t="s">
        <v>231</v>
      </c>
      <c r="O131" s="267">
        <f>N123*75%</f>
        <v>0</v>
      </c>
    </row>
    <row r="132" spans="1:15" s="52" customFormat="1" ht="12.95" customHeight="1" x14ac:dyDescent="0.2">
      <c r="A132" s="231" t="s">
        <v>137</v>
      </c>
      <c r="B132" s="115" t="s">
        <v>337</v>
      </c>
      <c r="C132" s="49"/>
      <c r="D132" s="49"/>
      <c r="E132" s="292" t="s">
        <v>334</v>
      </c>
      <c r="F132" s="292"/>
      <c r="G132" s="525">
        <f>G123*67%</f>
        <v>0</v>
      </c>
      <c r="H132" s="525"/>
      <c r="I132" s="293" t="s">
        <v>334</v>
      </c>
      <c r="J132" s="525">
        <f>I123*67%</f>
        <v>0</v>
      </c>
      <c r="K132" s="525"/>
      <c r="L132" s="293" t="s">
        <v>334</v>
      </c>
      <c r="M132" s="267">
        <f>L123*67%</f>
        <v>0</v>
      </c>
      <c r="N132" s="293" t="s">
        <v>334</v>
      </c>
      <c r="O132" s="267">
        <f>N123*67%</f>
        <v>0</v>
      </c>
    </row>
    <row r="133" spans="1:15" s="52" customFormat="1" ht="14.1" customHeight="1" x14ac:dyDescent="0.2">
      <c r="A133" s="46"/>
      <c r="B133" s="289" t="s">
        <v>315</v>
      </c>
      <c r="C133" s="290"/>
      <c r="D133" s="290"/>
      <c r="E133" s="290"/>
      <c r="F133" s="290"/>
      <c r="G133" s="537">
        <f>G132+G131+G129+G128</f>
        <v>0</v>
      </c>
      <c r="H133" s="537"/>
      <c r="I133" s="537"/>
      <c r="J133" s="537"/>
      <c r="K133" s="294"/>
      <c r="L133" s="537">
        <f>M132+M131+M129+M128</f>
        <v>0</v>
      </c>
      <c r="M133" s="537"/>
      <c r="N133" s="295"/>
      <c r="O133" s="295"/>
    </row>
    <row r="134" spans="1:15" ht="14.1" customHeight="1" x14ac:dyDescent="0.2">
      <c r="B134" s="214" t="s">
        <v>225</v>
      </c>
      <c r="C134" s="131"/>
      <c r="D134" s="131"/>
      <c r="E134" s="131"/>
      <c r="F134" s="131"/>
      <c r="G134" s="536"/>
      <c r="H134" s="536"/>
      <c r="I134" s="550">
        <f>J132+J131+J129+J128</f>
        <v>0</v>
      </c>
      <c r="J134" s="550"/>
      <c r="K134" s="132"/>
      <c r="L134" s="551"/>
      <c r="M134" s="551"/>
      <c r="N134" s="537">
        <f>O132+O131+O129+O128</f>
        <v>0</v>
      </c>
      <c r="O134" s="537"/>
    </row>
    <row r="135" spans="1:15" ht="14.1" customHeight="1" thickBot="1" x14ac:dyDescent="0.25">
      <c r="B135" s="33"/>
      <c r="C135" s="38"/>
      <c r="D135" s="38"/>
      <c r="E135" s="38"/>
      <c r="F135" s="38"/>
      <c r="G135" s="60"/>
      <c r="H135" s="60"/>
      <c r="I135" s="29"/>
      <c r="J135" s="29"/>
      <c r="K135" s="36"/>
      <c r="L135" s="61"/>
      <c r="M135" s="61"/>
      <c r="N135" s="45"/>
      <c r="O135" s="45"/>
    </row>
    <row r="136" spans="1:15" ht="14.1" customHeight="1" x14ac:dyDescent="0.2">
      <c r="A136" s="532" t="s">
        <v>138</v>
      </c>
      <c r="B136" s="533"/>
      <c r="C136" s="62"/>
      <c r="D136" s="62"/>
      <c r="E136" s="62"/>
      <c r="F136" s="62"/>
      <c r="G136" s="63"/>
      <c r="H136" s="63"/>
      <c r="I136" s="63"/>
      <c r="J136" s="63"/>
      <c r="K136" s="63"/>
      <c r="L136" s="63"/>
      <c r="M136" s="63"/>
      <c r="N136" s="63" t="s">
        <v>230</v>
      </c>
      <c r="O136" s="64"/>
    </row>
    <row r="137" spans="1:15" ht="14.1" customHeight="1" x14ac:dyDescent="0.2">
      <c r="A137" s="147"/>
      <c r="B137" s="73"/>
      <c r="D137" s="58"/>
      <c r="E137" s="58"/>
      <c r="F137" s="58"/>
      <c r="N137" s="37" t="s">
        <v>226</v>
      </c>
      <c r="O137" s="67"/>
    </row>
    <row r="138" spans="1:15" ht="14.1" customHeight="1" x14ac:dyDescent="0.2">
      <c r="A138" s="534" t="s">
        <v>280</v>
      </c>
      <c r="B138" s="535"/>
      <c r="D138" s="58"/>
      <c r="E138" s="65"/>
      <c r="F138" s="65"/>
      <c r="G138" s="66" t="s">
        <v>139</v>
      </c>
      <c r="H138" s="66">
        <f>G125</f>
        <v>0</v>
      </c>
      <c r="I138" s="66"/>
      <c r="J138" s="66"/>
      <c r="K138" s="66"/>
      <c r="L138" s="66">
        <f>L125</f>
        <v>0</v>
      </c>
      <c r="N138" s="37" t="s">
        <v>227</v>
      </c>
      <c r="O138" s="67"/>
    </row>
    <row r="139" spans="1:15" ht="14.1" customHeight="1" x14ac:dyDescent="0.2">
      <c r="A139" s="534" t="s">
        <v>140</v>
      </c>
      <c r="B139" s="535"/>
      <c r="D139" s="58"/>
      <c r="E139" s="65"/>
      <c r="F139" s="65"/>
      <c r="G139" s="66" t="s">
        <v>360</v>
      </c>
      <c r="H139" s="238">
        <f>G115+G120</f>
        <v>0</v>
      </c>
      <c r="I139" s="66"/>
      <c r="J139" s="66"/>
      <c r="K139" s="66"/>
      <c r="L139" s="238">
        <f>N115+N120</f>
        <v>0</v>
      </c>
      <c r="N139" s="37" t="s">
        <v>228</v>
      </c>
      <c r="O139" s="67"/>
    </row>
    <row r="140" spans="1:15" ht="14.1" customHeight="1" thickBot="1" x14ac:dyDescent="0.25">
      <c r="A140" s="530" t="s">
        <v>141</v>
      </c>
      <c r="B140" s="531"/>
      <c r="C140" s="246"/>
      <c r="D140" s="68"/>
      <c r="E140" s="69"/>
      <c r="F140" s="69"/>
      <c r="G140" s="70" t="s">
        <v>361</v>
      </c>
      <c r="H140" s="239">
        <f>H115+H120</f>
        <v>0</v>
      </c>
      <c r="I140" s="70"/>
      <c r="J140" s="236"/>
      <c r="K140" s="237"/>
      <c r="L140" s="239">
        <f>O115+O120</f>
        <v>0</v>
      </c>
      <c r="M140" s="71"/>
      <c r="N140" s="71" t="s">
        <v>229</v>
      </c>
      <c r="O140" s="72"/>
    </row>
  </sheetData>
  <mergeCells count="88">
    <mergeCell ref="N134:O134"/>
    <mergeCell ref="J128:K128"/>
    <mergeCell ref="J129:K129"/>
    <mergeCell ref="J131:K131"/>
    <mergeCell ref="J132:K132"/>
    <mergeCell ref="N130:O130"/>
    <mergeCell ref="L133:M133"/>
    <mergeCell ref="I134:J134"/>
    <mergeCell ref="L134:M134"/>
    <mergeCell ref="L118:M118"/>
    <mergeCell ref="N122:O122"/>
    <mergeCell ref="N123:O123"/>
    <mergeCell ref="L121:M121"/>
    <mergeCell ref="L117:M117"/>
    <mergeCell ref="L123:M123"/>
    <mergeCell ref="N121:O121"/>
    <mergeCell ref="N117:O117"/>
    <mergeCell ref="G129:H129"/>
    <mergeCell ref="I121:J121"/>
    <mergeCell ref="G123:H123"/>
    <mergeCell ref="G128:H128"/>
    <mergeCell ref="I123:J123"/>
    <mergeCell ref="G121:H121"/>
    <mergeCell ref="G125:H125"/>
    <mergeCell ref="I125:J125"/>
    <mergeCell ref="I117:J117"/>
    <mergeCell ref="I118:J118"/>
    <mergeCell ref="I114:J114"/>
    <mergeCell ref="I122:J122"/>
    <mergeCell ref="G114:H114"/>
    <mergeCell ref="A1:B1"/>
    <mergeCell ref="C1:O1"/>
    <mergeCell ref="A2:B2"/>
    <mergeCell ref="A4:B4"/>
    <mergeCell ref="L9:M9"/>
    <mergeCell ref="A3:B3"/>
    <mergeCell ref="G9:H9"/>
    <mergeCell ref="A5:B5"/>
    <mergeCell ref="C5:E5"/>
    <mergeCell ref="G5:J5"/>
    <mergeCell ref="L5:O5"/>
    <mergeCell ref="N6:O6"/>
    <mergeCell ref="C6:E6"/>
    <mergeCell ref="C3:O3"/>
    <mergeCell ref="C2:O2"/>
    <mergeCell ref="N9:O9"/>
    <mergeCell ref="G131:H131"/>
    <mergeCell ref="G132:H132"/>
    <mergeCell ref="G133:H133"/>
    <mergeCell ref="I133:J133"/>
    <mergeCell ref="N119:O119"/>
    <mergeCell ref="L119:M119"/>
    <mergeCell ref="I119:J119"/>
    <mergeCell ref="G119:H119"/>
    <mergeCell ref="I130:J130"/>
    <mergeCell ref="L130:M130"/>
    <mergeCell ref="L126:O126"/>
    <mergeCell ref="I126:J126"/>
    <mergeCell ref="B126:H126"/>
    <mergeCell ref="L122:M122"/>
    <mergeCell ref="L124:M124"/>
    <mergeCell ref="G122:H122"/>
    <mergeCell ref="A140:B140"/>
    <mergeCell ref="A136:B136"/>
    <mergeCell ref="A138:B138"/>
    <mergeCell ref="A139:B139"/>
    <mergeCell ref="G134:H134"/>
    <mergeCell ref="L125:M125"/>
    <mergeCell ref="N125:O125"/>
    <mergeCell ref="G124:H124"/>
    <mergeCell ref="N124:O124"/>
    <mergeCell ref="I124:J124"/>
    <mergeCell ref="C4:E4"/>
    <mergeCell ref="G4:O4"/>
    <mergeCell ref="B90:D90"/>
    <mergeCell ref="N118:O118"/>
    <mergeCell ref="G117:H117"/>
    <mergeCell ref="L116:M116"/>
    <mergeCell ref="G118:H118"/>
    <mergeCell ref="L6:M6"/>
    <mergeCell ref="I116:J116"/>
    <mergeCell ref="G116:H116"/>
    <mergeCell ref="G6:H6"/>
    <mergeCell ref="I6:J6"/>
    <mergeCell ref="I9:J9"/>
    <mergeCell ref="N116:O116"/>
    <mergeCell ref="N114:O114"/>
    <mergeCell ref="L114:M114"/>
  </mergeCells>
  <printOptions gridLines="1"/>
  <pageMargins left="0.70866141732283472" right="0.70866141732283472" top="0.82677165354330717" bottom="0.11811023622047245" header="0.31496062992125984" footer="0.11811023622047245"/>
  <pageSetup scale="88" fitToHeight="0" orientation="landscape" r:id="rId1"/>
  <headerFooter alignWithMargins="0">
    <oddHeader>&amp;L&amp;G&amp;C&amp;"Calibri,Gras"&amp;9
&amp;R&amp;"Calibri,Gras"&amp;8Commercialisation 2023-2024
Formulaire Accès 2 - Seuils
&amp;A
&amp;P de &amp;N</oddHeader>
  </headerFooter>
  <rowBreaks count="3" manualBreakCount="3">
    <brk id="50" max="16383" man="1"/>
    <brk id="88" max="16383" man="1"/>
    <brk id="125" max="16383" man="1"/>
  </rowBreaks>
  <ignoredErrors>
    <ignoredError sqref="C1:C3" unlocked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309"/>
  <sheetViews>
    <sheetView zoomScaleNormal="100" zoomScaleSheetLayoutView="100" workbookViewId="0">
      <selection activeCell="A5" sqref="A5:R5"/>
    </sheetView>
  </sheetViews>
  <sheetFormatPr baseColWidth="10" defaultColWidth="11.42578125" defaultRowHeight="12" x14ac:dyDescent="0.2"/>
  <cols>
    <col min="1" max="1" width="7.85546875" style="33" bestFit="1" customWidth="1"/>
    <col min="2" max="2" width="7.85546875" style="33" customWidth="1"/>
    <col min="3" max="3" width="29.42578125" style="28" customWidth="1"/>
    <col min="4" max="4" width="4.42578125" style="28" customWidth="1"/>
    <col min="5" max="5" width="27.42578125" style="180" customWidth="1"/>
    <col min="6" max="6" width="10.5703125" style="107" customWidth="1"/>
    <col min="7" max="7" width="3.42578125" style="107" customWidth="1"/>
    <col min="8" max="8" width="11.42578125" style="107" customWidth="1"/>
    <col min="9" max="9" width="11.42578125" style="107" hidden="1" customWidth="1"/>
    <col min="10" max="10" width="12.42578125" style="107" hidden="1" customWidth="1"/>
    <col min="11" max="13" width="11.42578125" style="107" hidden="1" customWidth="1"/>
    <col min="14" max="14" width="8.85546875" style="28" bestFit="1" customWidth="1"/>
    <col min="15" max="15" width="7.42578125" style="82" customWidth="1"/>
    <col min="16" max="16" width="11" style="28" customWidth="1"/>
    <col min="17" max="17" width="7.85546875" style="28" customWidth="1"/>
    <col min="18" max="18" width="9.28515625" style="82" customWidth="1"/>
    <col min="19" max="16384" width="11.42578125" style="28"/>
  </cols>
  <sheetData>
    <row r="1" spans="1:18" x14ac:dyDescent="0.2">
      <c r="A1" s="33" t="s">
        <v>436</v>
      </c>
      <c r="C1" s="73"/>
      <c r="D1" s="540">
        <f>'1-Déclarations'!B1</f>
        <v>0</v>
      </c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1:18" x14ac:dyDescent="0.2">
      <c r="A2" s="540" t="s">
        <v>0</v>
      </c>
      <c r="B2" s="540"/>
      <c r="C2" s="540"/>
      <c r="D2" s="540">
        <f>'1-Déclarations'!B2</f>
        <v>0</v>
      </c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1:18" x14ac:dyDescent="0.2">
      <c r="A3" s="540" t="s">
        <v>142</v>
      </c>
      <c r="B3" s="540"/>
      <c r="C3" s="540"/>
      <c r="D3" s="540">
        <f>'1-Déclarations'!B3</f>
        <v>0</v>
      </c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1:18" ht="15.75" x14ac:dyDescent="0.25">
      <c r="A4" s="572" t="s">
        <v>329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</row>
    <row r="5" spans="1:18" ht="14.45" customHeight="1" x14ac:dyDescent="0.2">
      <c r="A5" s="573" t="s">
        <v>495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5"/>
    </row>
    <row r="6" spans="1:18" ht="12.6" customHeight="1" x14ac:dyDescent="0.2">
      <c r="A6" s="559" t="s">
        <v>362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1"/>
    </row>
    <row r="7" spans="1:18" ht="26.45" customHeight="1" x14ac:dyDescent="0.2">
      <c r="A7" s="569" t="s">
        <v>428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1"/>
    </row>
    <row r="8" spans="1:18" s="33" customFormat="1" x14ac:dyDescent="0.2">
      <c r="A8" s="566" t="s">
        <v>143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</row>
    <row r="9" spans="1:18" s="192" customFormat="1" ht="27.75" customHeight="1" x14ac:dyDescent="0.2">
      <c r="A9" s="215" t="s">
        <v>144</v>
      </c>
      <c r="B9" s="227" t="s">
        <v>48</v>
      </c>
      <c r="C9" s="215" t="s">
        <v>56</v>
      </c>
      <c r="D9" s="216" t="s">
        <v>145</v>
      </c>
      <c r="E9" s="215" t="s">
        <v>483</v>
      </c>
      <c r="F9" s="217" t="s">
        <v>146</v>
      </c>
      <c r="G9" s="218" t="s">
        <v>137</v>
      </c>
      <c r="H9" s="217" t="s">
        <v>147</v>
      </c>
      <c r="I9" s="219" t="s">
        <v>245</v>
      </c>
      <c r="J9" s="219" t="s">
        <v>256</v>
      </c>
      <c r="K9" s="219" t="s">
        <v>241</v>
      </c>
      <c r="L9" s="219" t="s">
        <v>242</v>
      </c>
      <c r="M9" s="219" t="s">
        <v>243</v>
      </c>
      <c r="N9" s="215" t="s">
        <v>148</v>
      </c>
      <c r="O9" s="220" t="s">
        <v>149</v>
      </c>
      <c r="P9" s="215" t="s">
        <v>150</v>
      </c>
      <c r="Q9" s="215" t="s">
        <v>151</v>
      </c>
      <c r="R9" s="220" t="s">
        <v>255</v>
      </c>
    </row>
    <row r="10" spans="1:18" ht="12.95" customHeight="1" x14ac:dyDescent="0.2">
      <c r="A10" s="75"/>
      <c r="B10" s="75"/>
      <c r="C10" s="199" t="s">
        <v>70</v>
      </c>
      <c r="D10" s="76"/>
      <c r="E10" s="28"/>
      <c r="F10" s="77"/>
      <c r="G10" s="78"/>
      <c r="H10" s="77"/>
      <c r="I10" s="77"/>
      <c r="J10" s="77"/>
      <c r="K10" s="77"/>
      <c r="L10" s="77"/>
      <c r="M10" s="193"/>
      <c r="N10" s="79"/>
      <c r="O10" s="80"/>
      <c r="P10" s="81"/>
      <c r="Q10" s="81"/>
      <c r="R10" s="80"/>
    </row>
    <row r="11" spans="1:18" ht="38.25" customHeight="1" x14ac:dyDescent="0.2">
      <c r="A11" s="83">
        <v>2</v>
      </c>
      <c r="B11" s="83"/>
      <c r="C11" s="84" t="s">
        <v>72</v>
      </c>
      <c r="D11" s="85"/>
      <c r="E11" s="349" t="s">
        <v>433</v>
      </c>
      <c r="F11" s="183"/>
      <c r="G11" s="88"/>
      <c r="H11" s="87"/>
      <c r="I11" s="87"/>
      <c r="J11" s="87"/>
      <c r="K11" s="87"/>
      <c r="L11" s="87"/>
      <c r="M11" s="194"/>
      <c r="N11" s="89"/>
      <c r="O11" s="90"/>
      <c r="P11" s="84"/>
      <c r="Q11" s="84"/>
      <c r="R11" s="90"/>
    </row>
    <row r="12" spans="1:18" ht="12.95" customHeight="1" x14ac:dyDescent="0.2">
      <c r="A12" s="91"/>
      <c r="B12" s="91"/>
      <c r="C12" s="84"/>
      <c r="D12" s="92"/>
      <c r="E12" s="178"/>
      <c r="F12" s="93"/>
      <c r="G12" s="94"/>
      <c r="H12" s="93"/>
      <c r="I12" s="93"/>
      <c r="J12" s="93"/>
      <c r="K12" s="93"/>
      <c r="L12" s="93"/>
      <c r="M12" s="195"/>
      <c r="N12" s="89"/>
      <c r="O12" s="90"/>
      <c r="P12" s="84"/>
      <c r="Q12" s="84"/>
      <c r="R12" s="90"/>
    </row>
    <row r="13" spans="1:18" ht="12.95" customHeight="1" x14ac:dyDescent="0.2">
      <c r="A13" s="91"/>
      <c r="B13" s="91"/>
      <c r="C13" s="84"/>
      <c r="D13" s="85"/>
      <c r="E13" s="95" t="s">
        <v>152</v>
      </c>
      <c r="F13" s="96">
        <f>SUM(F11:F12)</f>
        <v>0</v>
      </c>
      <c r="G13" s="97"/>
      <c r="H13" s="96">
        <f>SUM(H11:H12)</f>
        <v>0</v>
      </c>
      <c r="I13" s="96">
        <f>SUM(I11:I12)</f>
        <v>0</v>
      </c>
      <c r="J13" s="96">
        <f>SUM(J11:J12)</f>
        <v>0</v>
      </c>
      <c r="K13" s="96">
        <f>SUM(K11:K12)</f>
        <v>0</v>
      </c>
      <c r="L13" s="173"/>
      <c r="M13" s="177"/>
      <c r="N13" s="98"/>
      <c r="O13" s="90"/>
      <c r="P13" s="84"/>
      <c r="Q13" s="84"/>
      <c r="R13" s="90"/>
    </row>
    <row r="14" spans="1:18" ht="12.95" customHeight="1" x14ac:dyDescent="0.2">
      <c r="A14" s="83" t="s">
        <v>285</v>
      </c>
      <c r="B14" s="83"/>
      <c r="C14" s="84" t="s">
        <v>73</v>
      </c>
      <c r="D14" s="85"/>
      <c r="E14" s="89"/>
      <c r="F14" s="87"/>
      <c r="G14" s="88"/>
      <c r="H14" s="87"/>
      <c r="I14" s="174"/>
      <c r="J14" s="174"/>
      <c r="K14" s="174"/>
      <c r="L14" s="174"/>
      <c r="M14" s="196"/>
      <c r="N14" s="98"/>
      <c r="O14" s="90"/>
      <c r="P14" s="84"/>
      <c r="Q14" s="84"/>
      <c r="R14" s="90"/>
    </row>
    <row r="15" spans="1:18" ht="12.95" customHeight="1" x14ac:dyDescent="0.2">
      <c r="A15" s="91"/>
      <c r="B15" s="91"/>
      <c r="C15" s="84"/>
      <c r="D15" s="85"/>
      <c r="E15" s="89"/>
      <c r="F15" s="87"/>
      <c r="G15" s="88"/>
      <c r="H15" s="87"/>
      <c r="I15" s="174"/>
      <c r="J15" s="174"/>
      <c r="K15" s="174"/>
      <c r="L15" s="174"/>
      <c r="M15" s="196"/>
      <c r="N15" s="98"/>
      <c r="O15" s="90"/>
      <c r="P15" s="84"/>
      <c r="Q15" s="84"/>
      <c r="R15" s="90"/>
    </row>
    <row r="16" spans="1:18" ht="12.95" customHeight="1" x14ac:dyDescent="0.2">
      <c r="A16" s="91"/>
      <c r="B16" s="91"/>
      <c r="C16" s="84"/>
      <c r="D16" s="85"/>
      <c r="E16" s="89"/>
      <c r="F16" s="87"/>
      <c r="G16" s="88"/>
      <c r="H16" s="87"/>
      <c r="I16" s="174"/>
      <c r="J16" s="174"/>
      <c r="K16" s="174"/>
      <c r="L16" s="174"/>
      <c r="M16" s="196"/>
      <c r="N16" s="98"/>
      <c r="O16" s="90"/>
      <c r="P16" s="84"/>
      <c r="Q16" s="84"/>
      <c r="R16" s="90"/>
    </row>
    <row r="17" spans="1:18" ht="12.95" customHeight="1" x14ac:dyDescent="0.2">
      <c r="A17" s="91"/>
      <c r="B17" s="91"/>
      <c r="C17" s="84"/>
      <c r="D17" s="85"/>
      <c r="E17" s="95" t="s">
        <v>152</v>
      </c>
      <c r="F17" s="96">
        <f>SUM(F14:F16)</f>
        <v>0</v>
      </c>
      <c r="G17" s="97"/>
      <c r="H17" s="96">
        <f>SUM(H14:H16)</f>
        <v>0</v>
      </c>
      <c r="I17" s="96">
        <f>SUM(I14:I16)</f>
        <v>0</v>
      </c>
      <c r="J17" s="96">
        <f>SUM(J14:J16)</f>
        <v>0</v>
      </c>
      <c r="K17" s="96">
        <f>SUM(K14:K16)</f>
        <v>0</v>
      </c>
      <c r="L17" s="173"/>
      <c r="M17" s="177"/>
      <c r="N17" s="98"/>
      <c r="O17" s="90"/>
      <c r="P17" s="84"/>
      <c r="Q17" s="84"/>
      <c r="R17" s="90"/>
    </row>
    <row r="18" spans="1:18" ht="12.95" customHeight="1" x14ac:dyDescent="0.2">
      <c r="A18" s="83" t="s">
        <v>286</v>
      </c>
      <c r="B18" s="83"/>
      <c r="C18" s="84" t="s">
        <v>74</v>
      </c>
      <c r="D18" s="85"/>
      <c r="E18" s="89"/>
      <c r="F18" s="87"/>
      <c r="G18" s="88"/>
      <c r="H18" s="87"/>
      <c r="I18" s="174"/>
      <c r="J18" s="174"/>
      <c r="K18" s="174"/>
      <c r="L18" s="174"/>
      <c r="M18" s="196"/>
      <c r="N18" s="98"/>
      <c r="O18" s="90"/>
      <c r="P18" s="84"/>
      <c r="Q18" s="84"/>
      <c r="R18" s="90"/>
    </row>
    <row r="19" spans="1:18" ht="12.95" customHeight="1" x14ac:dyDescent="0.2">
      <c r="A19" s="91"/>
      <c r="B19" s="91"/>
      <c r="C19" s="84"/>
      <c r="D19" s="85"/>
      <c r="E19" s="89"/>
      <c r="F19" s="87"/>
      <c r="G19" s="88"/>
      <c r="H19" s="87"/>
      <c r="I19" s="174"/>
      <c r="J19" s="174"/>
      <c r="K19" s="174"/>
      <c r="L19" s="174"/>
      <c r="M19" s="196"/>
      <c r="N19" s="98"/>
      <c r="O19" s="90"/>
      <c r="P19" s="84"/>
      <c r="Q19" s="84"/>
      <c r="R19" s="90"/>
    </row>
    <row r="20" spans="1:18" ht="12.95" customHeight="1" x14ac:dyDescent="0.2">
      <c r="A20" s="91"/>
      <c r="B20" s="91"/>
      <c r="C20" s="84"/>
      <c r="D20" s="85"/>
      <c r="E20" s="89"/>
      <c r="F20" s="87"/>
      <c r="G20" s="88"/>
      <c r="H20" s="87"/>
      <c r="I20" s="174"/>
      <c r="J20" s="174"/>
      <c r="K20" s="174"/>
      <c r="L20" s="174"/>
      <c r="M20" s="196"/>
      <c r="N20" s="98"/>
      <c r="O20" s="90"/>
      <c r="P20" s="84"/>
      <c r="Q20" s="84"/>
      <c r="R20" s="90"/>
    </row>
    <row r="21" spans="1:18" ht="12.95" customHeight="1" x14ac:dyDescent="0.2">
      <c r="A21" s="91"/>
      <c r="B21" s="91"/>
      <c r="C21" s="84"/>
      <c r="D21" s="85"/>
      <c r="E21" s="95" t="s">
        <v>152</v>
      </c>
      <c r="F21" s="96">
        <f>SUM(F18:F20)</f>
        <v>0</v>
      </c>
      <c r="G21" s="97"/>
      <c r="H21" s="96">
        <f>SUM(H18:H20)</f>
        <v>0</v>
      </c>
      <c r="I21" s="96">
        <f>SUM(I18:I20)</f>
        <v>0</v>
      </c>
      <c r="J21" s="96">
        <f>SUM(J18:J20)</f>
        <v>0</v>
      </c>
      <c r="K21" s="96">
        <f>SUM(K18:K20)</f>
        <v>0</v>
      </c>
      <c r="L21" s="173"/>
      <c r="M21" s="177"/>
      <c r="N21" s="98"/>
      <c r="O21" s="90"/>
      <c r="P21" s="84"/>
      <c r="Q21" s="84"/>
      <c r="R21" s="90"/>
    </row>
    <row r="22" spans="1:18" ht="12.95" customHeight="1" x14ac:dyDescent="0.2">
      <c r="A22" s="83">
        <v>3</v>
      </c>
      <c r="B22" s="83"/>
      <c r="C22" s="198" t="s">
        <v>75</v>
      </c>
      <c r="D22" s="105"/>
      <c r="E22" s="89"/>
      <c r="F22" s="87"/>
      <c r="G22" s="88"/>
      <c r="H22" s="87"/>
      <c r="I22" s="174"/>
      <c r="J22" s="174"/>
      <c r="K22" s="174"/>
      <c r="L22" s="174"/>
      <c r="M22" s="196"/>
      <c r="N22" s="98"/>
      <c r="O22" s="90"/>
      <c r="P22" s="84"/>
      <c r="Q22" s="84"/>
      <c r="R22" s="90"/>
    </row>
    <row r="23" spans="1:18" ht="12.95" customHeight="1" x14ac:dyDescent="0.2">
      <c r="A23" s="83" t="s">
        <v>76</v>
      </c>
      <c r="B23" s="83"/>
      <c r="C23" s="84" t="s">
        <v>153</v>
      </c>
      <c r="D23" s="85"/>
      <c r="E23" s="89"/>
      <c r="F23" s="87"/>
      <c r="G23" s="88"/>
      <c r="H23" s="87"/>
      <c r="I23" s="174"/>
      <c r="J23" s="174"/>
      <c r="K23" s="174"/>
      <c r="L23" s="174"/>
      <c r="M23" s="196"/>
      <c r="N23" s="98"/>
      <c r="O23" s="90"/>
      <c r="P23" s="84"/>
      <c r="Q23" s="84"/>
      <c r="R23" s="90"/>
    </row>
    <row r="24" spans="1:18" ht="12.95" customHeight="1" x14ac:dyDescent="0.2">
      <c r="A24" s="91"/>
      <c r="B24" s="91"/>
      <c r="C24" s="84"/>
      <c r="D24" s="85"/>
      <c r="E24" s="89"/>
      <c r="F24" s="87"/>
      <c r="G24" s="88"/>
      <c r="H24" s="87"/>
      <c r="I24" s="174"/>
      <c r="J24" s="174"/>
      <c r="K24" s="174"/>
      <c r="L24" s="174"/>
      <c r="M24" s="196"/>
      <c r="N24" s="98"/>
      <c r="O24" s="90"/>
      <c r="P24" s="84"/>
      <c r="Q24" s="84"/>
      <c r="R24" s="90"/>
    </row>
    <row r="25" spans="1:18" ht="12.95" customHeight="1" x14ac:dyDescent="0.2">
      <c r="A25" s="91"/>
      <c r="B25" s="91"/>
      <c r="C25" s="84"/>
      <c r="D25" s="85"/>
      <c r="E25" s="95" t="s">
        <v>152</v>
      </c>
      <c r="F25" s="96">
        <f>SUM(F23:F24)</f>
        <v>0</v>
      </c>
      <c r="G25" s="97"/>
      <c r="H25" s="96">
        <f>SUM(H23:H24)</f>
        <v>0</v>
      </c>
      <c r="I25" s="96">
        <f>SUM(I23:I24)</f>
        <v>0</v>
      </c>
      <c r="J25" s="96">
        <f>SUM(J23:J24)</f>
        <v>0</v>
      </c>
      <c r="K25" s="96">
        <f>SUM(K23:K24)</f>
        <v>0</v>
      </c>
      <c r="L25" s="173"/>
      <c r="M25" s="177"/>
      <c r="N25" s="98"/>
      <c r="O25" s="90"/>
      <c r="P25" s="84"/>
      <c r="Q25" s="84"/>
      <c r="R25" s="90"/>
    </row>
    <row r="26" spans="1:18" ht="12.95" customHeight="1" x14ac:dyDescent="0.2">
      <c r="A26" s="83" t="s">
        <v>77</v>
      </c>
      <c r="B26" s="83"/>
      <c r="C26" s="84" t="s">
        <v>78</v>
      </c>
      <c r="D26" s="85"/>
      <c r="E26" s="89"/>
      <c r="F26" s="87"/>
      <c r="G26" s="88"/>
      <c r="H26" s="87"/>
      <c r="I26" s="174"/>
      <c r="J26" s="174"/>
      <c r="K26" s="174"/>
      <c r="L26" s="174"/>
      <c r="M26" s="196"/>
      <c r="N26" s="98"/>
      <c r="O26" s="90"/>
      <c r="P26" s="84"/>
      <c r="Q26" s="84"/>
      <c r="R26" s="90"/>
    </row>
    <row r="27" spans="1:18" ht="12.95" customHeight="1" x14ac:dyDescent="0.2">
      <c r="A27" s="91"/>
      <c r="B27" s="91"/>
      <c r="C27" s="84"/>
      <c r="D27" s="85"/>
      <c r="E27" s="89"/>
      <c r="F27" s="87"/>
      <c r="G27" s="88"/>
      <c r="H27" s="87"/>
      <c r="I27" s="174"/>
      <c r="J27" s="174"/>
      <c r="K27" s="174"/>
      <c r="L27" s="174"/>
      <c r="M27" s="196"/>
      <c r="N27" s="98"/>
      <c r="O27" s="90"/>
      <c r="P27" s="84"/>
      <c r="Q27" s="84"/>
      <c r="R27" s="90"/>
    </row>
    <row r="28" spans="1:18" ht="12.95" customHeight="1" x14ac:dyDescent="0.2">
      <c r="A28" s="91"/>
      <c r="B28" s="91"/>
      <c r="C28" s="84"/>
      <c r="D28" s="85"/>
      <c r="E28" s="95" t="s">
        <v>152</v>
      </c>
      <c r="F28" s="96">
        <f>SUM(F26:F27)</f>
        <v>0</v>
      </c>
      <c r="G28" s="97"/>
      <c r="H28" s="96">
        <f>SUM(H26:H27)</f>
        <v>0</v>
      </c>
      <c r="I28" s="96">
        <f>SUM(I26:I27)</f>
        <v>0</v>
      </c>
      <c r="J28" s="96">
        <f>SUM(J26:J27)</f>
        <v>0</v>
      </c>
      <c r="K28" s="96">
        <f>SUM(K26:K27)</f>
        <v>0</v>
      </c>
      <c r="L28" s="173"/>
      <c r="M28" s="177"/>
      <c r="N28" s="98"/>
      <c r="O28" s="90"/>
      <c r="P28" s="84"/>
      <c r="Q28" s="84"/>
      <c r="R28" s="90"/>
    </row>
    <row r="29" spans="1:18" ht="12.95" customHeight="1" x14ac:dyDescent="0.2">
      <c r="A29" s="91"/>
      <c r="B29" s="91"/>
      <c r="C29" s="84"/>
      <c r="D29" s="85"/>
      <c r="E29" s="95"/>
      <c r="F29" s="99"/>
      <c r="G29" s="100"/>
      <c r="H29" s="99"/>
      <c r="I29" s="175"/>
      <c r="J29" s="175"/>
      <c r="K29" s="175"/>
      <c r="L29" s="175"/>
      <c r="M29" s="197"/>
      <c r="N29" s="98"/>
      <c r="O29" s="90"/>
      <c r="P29" s="84"/>
      <c r="Q29" s="84"/>
      <c r="R29" s="90"/>
    </row>
    <row r="30" spans="1:18" ht="12.95" customHeight="1" x14ac:dyDescent="0.2">
      <c r="A30" s="83" t="s">
        <v>79</v>
      </c>
      <c r="B30" s="83"/>
      <c r="C30" s="84" t="s">
        <v>80</v>
      </c>
      <c r="D30" s="85"/>
      <c r="E30" s="89"/>
      <c r="F30" s="87"/>
      <c r="G30" s="88"/>
      <c r="H30" s="87"/>
      <c r="I30" s="174"/>
      <c r="J30" s="174"/>
      <c r="K30" s="174"/>
      <c r="L30" s="174"/>
      <c r="M30" s="196"/>
      <c r="N30" s="98"/>
      <c r="O30" s="90"/>
      <c r="P30" s="84"/>
      <c r="Q30" s="84"/>
      <c r="R30" s="90"/>
    </row>
    <row r="31" spans="1:18" ht="12.95" customHeight="1" x14ac:dyDescent="0.2">
      <c r="A31" s="83"/>
      <c r="B31" s="83"/>
      <c r="C31" s="84"/>
      <c r="D31" s="85"/>
      <c r="E31" s="89"/>
      <c r="F31" s="87"/>
      <c r="G31" s="88"/>
      <c r="H31" s="87"/>
      <c r="I31" s="174"/>
      <c r="J31" s="174"/>
      <c r="K31" s="174"/>
      <c r="L31" s="174"/>
      <c r="M31" s="196"/>
      <c r="N31" s="98"/>
      <c r="O31" s="90"/>
      <c r="P31" s="84"/>
      <c r="Q31" s="84"/>
      <c r="R31" s="90"/>
    </row>
    <row r="32" spans="1:18" ht="12.95" customHeight="1" x14ac:dyDescent="0.2">
      <c r="A32" s="91"/>
      <c r="B32" s="91"/>
      <c r="C32" s="84"/>
      <c r="D32" s="85"/>
      <c r="E32" s="89"/>
      <c r="F32" s="87"/>
      <c r="G32" s="88"/>
      <c r="H32" s="87"/>
      <c r="I32" s="174"/>
      <c r="J32" s="174"/>
      <c r="K32" s="174"/>
      <c r="L32" s="174"/>
      <c r="M32" s="196"/>
      <c r="N32" s="98"/>
      <c r="O32" s="90"/>
      <c r="P32" s="84"/>
      <c r="Q32" s="84"/>
      <c r="R32" s="90"/>
    </row>
    <row r="33" spans="1:18" ht="12.95" customHeight="1" x14ac:dyDescent="0.2">
      <c r="A33" s="91"/>
      <c r="B33" s="91"/>
      <c r="C33" s="84"/>
      <c r="D33" s="85"/>
      <c r="E33" s="95" t="s">
        <v>152</v>
      </c>
      <c r="F33" s="96">
        <f>SUM(F30:F32)</f>
        <v>0</v>
      </c>
      <c r="G33" s="97"/>
      <c r="H33" s="96">
        <f>SUM(H30:H32)</f>
        <v>0</v>
      </c>
      <c r="I33" s="96">
        <f>SUM(I30:I32)</f>
        <v>0</v>
      </c>
      <c r="J33" s="96">
        <f>SUM(J30:J32)</f>
        <v>0</v>
      </c>
      <c r="K33" s="96">
        <f>SUM(K30:K32)</f>
        <v>0</v>
      </c>
      <c r="L33" s="173"/>
      <c r="M33" s="177"/>
      <c r="N33" s="98"/>
      <c r="O33" s="90"/>
      <c r="P33" s="84"/>
      <c r="Q33" s="84"/>
      <c r="R33" s="90"/>
    </row>
    <row r="34" spans="1:18" ht="12.95" customHeight="1" x14ac:dyDescent="0.2">
      <c r="A34" s="91"/>
      <c r="B34" s="91"/>
      <c r="C34" s="84"/>
      <c r="D34" s="85"/>
      <c r="E34" s="95"/>
      <c r="F34" s="99"/>
      <c r="G34" s="100"/>
      <c r="H34" s="99"/>
      <c r="I34" s="175"/>
      <c r="J34" s="175"/>
      <c r="K34" s="175"/>
      <c r="L34" s="175"/>
      <c r="M34" s="197"/>
      <c r="N34" s="98"/>
      <c r="O34" s="90"/>
      <c r="P34" s="84"/>
      <c r="Q34" s="84"/>
      <c r="R34" s="90"/>
    </row>
    <row r="35" spans="1:18" ht="12.95" customHeight="1" x14ac:dyDescent="0.2">
      <c r="A35" s="83" t="s">
        <v>287</v>
      </c>
      <c r="B35" s="83"/>
      <c r="C35" s="84" t="s">
        <v>81</v>
      </c>
      <c r="D35" s="85"/>
      <c r="E35" s="182"/>
      <c r="F35" s="87"/>
      <c r="G35" s="88"/>
      <c r="H35" s="87"/>
      <c r="I35" s="174"/>
      <c r="J35" s="174"/>
      <c r="K35" s="174"/>
      <c r="L35" s="174"/>
      <c r="M35" s="196"/>
      <c r="N35" s="98"/>
      <c r="O35" s="90"/>
      <c r="P35" s="84"/>
      <c r="Q35" s="84"/>
      <c r="R35" s="90"/>
    </row>
    <row r="36" spans="1:18" ht="12.95" customHeight="1" x14ac:dyDescent="0.2">
      <c r="A36" s="91"/>
      <c r="B36" s="91"/>
      <c r="C36" s="84"/>
      <c r="D36" s="85"/>
      <c r="E36" s="89"/>
      <c r="F36" s="87"/>
      <c r="G36" s="88"/>
      <c r="H36" s="87"/>
      <c r="I36" s="174"/>
      <c r="J36" s="174"/>
      <c r="K36" s="174"/>
      <c r="L36" s="174"/>
      <c r="M36" s="196"/>
      <c r="N36" s="98"/>
      <c r="O36" s="90"/>
      <c r="P36" s="84"/>
      <c r="Q36" s="84"/>
      <c r="R36" s="90"/>
    </row>
    <row r="37" spans="1:18" ht="12.95" customHeight="1" x14ac:dyDescent="0.2">
      <c r="A37" s="83"/>
      <c r="B37" s="83"/>
      <c r="C37" s="91"/>
      <c r="D37" s="85"/>
      <c r="E37" s="95" t="s">
        <v>152</v>
      </c>
      <c r="F37" s="96">
        <f>SUM(F35:F36)</f>
        <v>0</v>
      </c>
      <c r="G37" s="97"/>
      <c r="H37" s="96">
        <f>SUM(H35:H36)</f>
        <v>0</v>
      </c>
      <c r="I37" s="96">
        <f>SUM(I35:I36)</f>
        <v>0</v>
      </c>
      <c r="J37" s="96">
        <f>SUM(J35:J36)</f>
        <v>0</v>
      </c>
      <c r="K37" s="96">
        <f>SUM(K35:K36)</f>
        <v>0</v>
      </c>
      <c r="L37" s="173"/>
      <c r="M37" s="177"/>
      <c r="N37" s="98"/>
      <c r="O37" s="90"/>
      <c r="P37" s="84"/>
      <c r="Q37" s="84"/>
      <c r="R37" s="90"/>
    </row>
    <row r="38" spans="1:18" ht="12.95" customHeight="1" x14ac:dyDescent="0.2">
      <c r="A38" s="83" t="s">
        <v>288</v>
      </c>
      <c r="B38" s="83"/>
      <c r="C38" s="84" t="s">
        <v>82</v>
      </c>
      <c r="D38" s="85"/>
      <c r="E38" s="95"/>
      <c r="F38" s="99"/>
      <c r="G38" s="100"/>
      <c r="H38" s="99"/>
      <c r="I38" s="175"/>
      <c r="J38" s="175"/>
      <c r="K38" s="175"/>
      <c r="L38" s="175"/>
      <c r="M38" s="197"/>
      <c r="N38" s="98"/>
      <c r="O38" s="90"/>
      <c r="P38" s="84"/>
      <c r="Q38" s="84"/>
      <c r="R38" s="90"/>
    </row>
    <row r="39" spans="1:18" ht="12.95" customHeight="1" x14ac:dyDescent="0.2">
      <c r="A39" s="83"/>
      <c r="B39" s="73"/>
      <c r="D39" s="85"/>
      <c r="F39" s="87"/>
      <c r="G39" s="88"/>
      <c r="H39" s="87"/>
      <c r="I39" s="174"/>
      <c r="J39" s="174"/>
      <c r="K39" s="174"/>
      <c r="L39" s="174"/>
      <c r="M39" s="196"/>
      <c r="N39" s="98"/>
      <c r="O39" s="90"/>
      <c r="P39" s="84"/>
      <c r="Q39" s="84"/>
      <c r="R39" s="90"/>
    </row>
    <row r="40" spans="1:18" ht="12.95" customHeight="1" x14ac:dyDescent="0.2">
      <c r="A40" s="83"/>
      <c r="B40" s="83"/>
      <c r="C40" s="84"/>
      <c r="D40" s="85"/>
      <c r="E40" s="89"/>
      <c r="F40" s="87"/>
      <c r="G40" s="88"/>
      <c r="H40" s="87"/>
      <c r="I40" s="174"/>
      <c r="J40" s="174"/>
      <c r="K40" s="174"/>
      <c r="L40" s="174"/>
      <c r="M40" s="196"/>
      <c r="N40" s="98"/>
      <c r="O40" s="90"/>
      <c r="P40" s="84"/>
      <c r="Q40" s="84"/>
      <c r="R40" s="90"/>
    </row>
    <row r="41" spans="1:18" ht="12.95" customHeight="1" x14ac:dyDescent="0.2">
      <c r="A41" s="83"/>
      <c r="B41" s="83"/>
      <c r="C41" s="84"/>
      <c r="D41" s="85"/>
      <c r="E41" s="95" t="s">
        <v>152</v>
      </c>
      <c r="F41" s="96">
        <f>SUM(F38:F40)</f>
        <v>0</v>
      </c>
      <c r="G41" s="97"/>
      <c r="H41" s="96">
        <f>SUM(H38:H40)</f>
        <v>0</v>
      </c>
      <c r="I41" s="96">
        <f>SUM(I38:I40)</f>
        <v>0</v>
      </c>
      <c r="J41" s="96">
        <f>SUM(J38:J40)</f>
        <v>0</v>
      </c>
      <c r="K41" s="96">
        <f>SUM(K38:K40)</f>
        <v>0</v>
      </c>
      <c r="L41" s="173"/>
      <c r="M41" s="177"/>
      <c r="N41" s="98"/>
      <c r="O41" s="90"/>
      <c r="P41" s="84"/>
      <c r="Q41" s="84"/>
      <c r="R41" s="90"/>
    </row>
    <row r="42" spans="1:18" ht="12.95" customHeight="1" x14ac:dyDescent="0.2">
      <c r="A42" s="213" t="s">
        <v>289</v>
      </c>
      <c r="B42" s="213"/>
      <c r="C42" s="84" t="s">
        <v>484</v>
      </c>
      <c r="D42" s="85"/>
      <c r="E42" s="235" t="s">
        <v>389</v>
      </c>
      <c r="F42" s="87"/>
      <c r="G42" s="88"/>
      <c r="H42" s="87"/>
      <c r="I42" s="174"/>
      <c r="J42" s="174"/>
      <c r="K42" s="174"/>
      <c r="L42" s="174"/>
      <c r="M42" s="196"/>
      <c r="N42" s="98"/>
      <c r="O42" s="90"/>
      <c r="P42" s="84"/>
      <c r="Q42" s="84"/>
      <c r="R42" s="90"/>
    </row>
    <row r="43" spans="1:18" ht="12.95" customHeight="1" x14ac:dyDescent="0.2">
      <c r="A43" s="91"/>
      <c r="B43" s="91"/>
      <c r="C43" s="84"/>
      <c r="D43" s="85"/>
      <c r="E43" s="89"/>
      <c r="F43" s="87"/>
      <c r="G43" s="88"/>
      <c r="H43" s="87"/>
      <c r="I43" s="174"/>
      <c r="J43" s="174"/>
      <c r="K43" s="174"/>
      <c r="L43" s="174"/>
      <c r="M43" s="196"/>
      <c r="N43" s="98"/>
      <c r="O43" s="90"/>
      <c r="P43" s="84"/>
      <c r="Q43" s="84"/>
      <c r="R43" s="90"/>
    </row>
    <row r="44" spans="1:18" ht="12.95" customHeight="1" x14ac:dyDescent="0.2">
      <c r="A44" s="91"/>
      <c r="B44" s="91"/>
      <c r="C44" s="84"/>
      <c r="D44" s="85"/>
      <c r="E44" s="89"/>
      <c r="F44" s="87"/>
      <c r="G44" s="88"/>
      <c r="H44" s="87"/>
      <c r="I44" s="174"/>
      <c r="J44" s="174"/>
      <c r="K44" s="174"/>
      <c r="L44" s="174"/>
      <c r="M44" s="196"/>
      <c r="N44" s="98"/>
      <c r="O44" s="90"/>
      <c r="P44" s="84"/>
      <c r="Q44" s="84"/>
      <c r="R44" s="90"/>
    </row>
    <row r="45" spans="1:18" ht="12.95" customHeight="1" x14ac:dyDescent="0.2">
      <c r="A45" s="91"/>
      <c r="B45" s="91"/>
      <c r="C45" s="84"/>
      <c r="D45" s="85"/>
      <c r="E45" s="95" t="s">
        <v>152</v>
      </c>
      <c r="F45" s="96">
        <f>SUM(F42:F44)</f>
        <v>0</v>
      </c>
      <c r="G45" s="97"/>
      <c r="H45" s="96">
        <f>SUM(H42:H44)</f>
        <v>0</v>
      </c>
      <c r="I45" s="96">
        <f>SUM(I42:I44)</f>
        <v>0</v>
      </c>
      <c r="J45" s="96">
        <f>SUM(J42:J44)</f>
        <v>0</v>
      </c>
      <c r="K45" s="96">
        <f>SUM(K42:K44)</f>
        <v>0</v>
      </c>
      <c r="L45" s="173"/>
      <c r="M45" s="177"/>
      <c r="N45" s="98"/>
      <c r="O45" s="90"/>
      <c r="P45" s="84"/>
      <c r="Q45" s="84"/>
      <c r="R45" s="90"/>
    </row>
    <row r="46" spans="1:18" ht="12.95" customHeight="1" x14ac:dyDescent="0.2">
      <c r="A46" s="91" t="s">
        <v>290</v>
      </c>
      <c r="B46" s="91"/>
      <c r="C46" s="84" t="s">
        <v>83</v>
      </c>
      <c r="D46" s="85"/>
      <c r="E46" s="95"/>
      <c r="F46" s="101"/>
      <c r="G46" s="97"/>
      <c r="H46" s="101"/>
      <c r="I46" s="176"/>
      <c r="J46" s="176"/>
      <c r="K46" s="176"/>
      <c r="L46" s="176"/>
      <c r="M46" s="177"/>
      <c r="N46" s="98"/>
      <c r="O46" s="90"/>
      <c r="P46" s="84"/>
      <c r="Q46" s="84"/>
      <c r="R46" s="90"/>
    </row>
    <row r="47" spans="1:18" ht="12.95" customHeight="1" x14ac:dyDescent="0.2">
      <c r="A47" s="91"/>
      <c r="B47" s="91"/>
      <c r="C47" s="84"/>
      <c r="D47" s="85"/>
      <c r="E47" s="95"/>
      <c r="F47" s="101"/>
      <c r="G47" s="97"/>
      <c r="H47" s="101"/>
      <c r="I47" s="176"/>
      <c r="J47" s="176"/>
      <c r="K47" s="176"/>
      <c r="L47" s="176"/>
      <c r="M47" s="177"/>
      <c r="N47" s="98"/>
      <c r="O47" s="90"/>
      <c r="P47" s="84"/>
      <c r="Q47" s="84"/>
      <c r="R47" s="90"/>
    </row>
    <row r="48" spans="1:18" ht="12.95" customHeight="1" x14ac:dyDescent="0.2">
      <c r="A48" s="91"/>
      <c r="B48" s="91"/>
      <c r="C48" s="84"/>
      <c r="D48" s="85"/>
      <c r="E48" s="95" t="s">
        <v>152</v>
      </c>
      <c r="F48" s="96">
        <f>SUM(F46:F47)</f>
        <v>0</v>
      </c>
      <c r="G48" s="97"/>
      <c r="H48" s="96">
        <f>SUM(H46:H47)</f>
        <v>0</v>
      </c>
      <c r="I48" s="96">
        <f>SUM(I46:I47)</f>
        <v>0</v>
      </c>
      <c r="J48" s="96">
        <f>SUM(J46:J47)</f>
        <v>0</v>
      </c>
      <c r="K48" s="96">
        <f>SUM(K46:K47)</f>
        <v>0</v>
      </c>
      <c r="L48" s="173"/>
      <c r="M48" s="177"/>
      <c r="N48" s="98"/>
      <c r="O48" s="90"/>
      <c r="P48" s="84"/>
      <c r="Q48" s="84"/>
      <c r="R48" s="90"/>
    </row>
    <row r="49" spans="1:18" ht="12.95" customHeight="1" x14ac:dyDescent="0.2">
      <c r="A49" s="83">
        <v>4</v>
      </c>
      <c r="B49" s="83"/>
      <c r="C49" s="198" t="s">
        <v>154</v>
      </c>
      <c r="D49" s="85"/>
      <c r="E49" s="179"/>
      <c r="F49" s="99"/>
      <c r="G49" s="100"/>
      <c r="H49" s="99"/>
      <c r="I49" s="175"/>
      <c r="J49" s="175"/>
      <c r="K49" s="175"/>
      <c r="L49" s="175"/>
      <c r="M49" s="197"/>
      <c r="N49" s="98"/>
      <c r="O49" s="90"/>
      <c r="P49" s="84"/>
      <c r="Q49" s="84"/>
      <c r="R49" s="90"/>
    </row>
    <row r="50" spans="1:18" ht="12.95" customHeight="1" x14ac:dyDescent="0.2">
      <c r="A50" s="83" t="s">
        <v>85</v>
      </c>
      <c r="B50" s="83"/>
      <c r="C50" s="84" t="s">
        <v>155</v>
      </c>
      <c r="D50" s="85"/>
      <c r="E50" s="28"/>
      <c r="F50" s="87"/>
      <c r="G50" s="88"/>
      <c r="H50" s="87"/>
      <c r="I50" s="174"/>
      <c r="J50" s="174"/>
      <c r="K50" s="174"/>
      <c r="L50" s="174"/>
      <c r="M50" s="196"/>
      <c r="N50" s="98"/>
      <c r="O50" s="90"/>
      <c r="P50" s="84"/>
      <c r="Q50" s="84"/>
      <c r="R50" s="90"/>
    </row>
    <row r="51" spans="1:18" ht="12.95" customHeight="1" x14ac:dyDescent="0.2">
      <c r="A51" s="91"/>
      <c r="B51" s="91"/>
      <c r="C51" s="84"/>
      <c r="D51" s="85"/>
      <c r="E51" s="179"/>
      <c r="F51" s="87"/>
      <c r="G51" s="88"/>
      <c r="H51" s="87"/>
      <c r="I51" s="174"/>
      <c r="J51" s="174"/>
      <c r="K51" s="174"/>
      <c r="L51" s="174"/>
      <c r="M51" s="196"/>
      <c r="N51" s="98"/>
      <c r="O51" s="90"/>
      <c r="P51" s="84"/>
      <c r="Q51" s="84"/>
      <c r="R51" s="90"/>
    </row>
    <row r="52" spans="1:18" ht="12.95" customHeight="1" x14ac:dyDescent="0.2">
      <c r="A52" s="91"/>
      <c r="B52" s="91"/>
      <c r="C52" s="84"/>
      <c r="D52" s="85"/>
      <c r="E52" s="95" t="s">
        <v>152</v>
      </c>
      <c r="F52" s="96">
        <f>SUM(F50:F51)</f>
        <v>0</v>
      </c>
      <c r="G52" s="97"/>
      <c r="H52" s="96">
        <f>SUM(H50:H51)</f>
        <v>0</v>
      </c>
      <c r="I52" s="96">
        <f>SUM(I50:I51)</f>
        <v>0</v>
      </c>
      <c r="J52" s="96">
        <f>SUM(J50:J51)</f>
        <v>0</v>
      </c>
      <c r="K52" s="96">
        <f>SUM(K50:K51)</f>
        <v>0</v>
      </c>
      <c r="L52" s="173"/>
      <c r="M52" s="177"/>
      <c r="N52" s="98"/>
      <c r="O52" s="90"/>
      <c r="P52" s="84"/>
      <c r="Q52" s="84"/>
      <c r="R52" s="90"/>
    </row>
    <row r="53" spans="1:18" ht="12.95" customHeight="1" x14ac:dyDescent="0.2">
      <c r="A53" s="83" t="s">
        <v>86</v>
      </c>
      <c r="B53" s="83"/>
      <c r="C53" s="84" t="s">
        <v>156</v>
      </c>
      <c r="D53" s="85"/>
      <c r="E53" s="83"/>
      <c r="F53" s="87"/>
      <c r="G53" s="88"/>
      <c r="H53" s="87"/>
      <c r="I53" s="174"/>
      <c r="J53" s="174"/>
      <c r="K53" s="174"/>
      <c r="L53" s="174"/>
      <c r="M53" s="196"/>
      <c r="N53" s="98"/>
      <c r="O53" s="90"/>
      <c r="P53" s="84"/>
      <c r="Q53" s="84"/>
      <c r="R53" s="90"/>
    </row>
    <row r="54" spans="1:18" ht="12.95" customHeight="1" x14ac:dyDescent="0.2">
      <c r="A54" s="83"/>
      <c r="B54" s="83"/>
      <c r="C54" s="84"/>
      <c r="D54" s="85"/>
      <c r="E54" s="89"/>
      <c r="F54" s="87"/>
      <c r="G54" s="88"/>
      <c r="H54" s="87"/>
      <c r="I54" s="174"/>
      <c r="J54" s="174"/>
      <c r="K54" s="174"/>
      <c r="L54" s="174"/>
      <c r="M54" s="196"/>
      <c r="N54" s="98"/>
      <c r="O54" s="90"/>
      <c r="P54" s="84"/>
      <c r="Q54" s="84"/>
      <c r="R54" s="90"/>
    </row>
    <row r="55" spans="1:18" ht="12.95" customHeight="1" x14ac:dyDescent="0.2">
      <c r="A55" s="83"/>
      <c r="B55" s="83"/>
      <c r="C55" s="84"/>
      <c r="D55" s="85"/>
      <c r="E55" s="95" t="s">
        <v>152</v>
      </c>
      <c r="F55" s="96">
        <f>SUM(F53:F54)</f>
        <v>0</v>
      </c>
      <c r="G55" s="97"/>
      <c r="H55" s="96">
        <f>SUM(H53:H54)</f>
        <v>0</v>
      </c>
      <c r="I55" s="96">
        <f>SUM(I53:I54)</f>
        <v>0</v>
      </c>
      <c r="J55" s="96">
        <f>SUM(J53:J54)</f>
        <v>0</v>
      </c>
      <c r="K55" s="96">
        <f>SUM(K53:K54)</f>
        <v>0</v>
      </c>
      <c r="L55" s="173"/>
      <c r="M55" s="177"/>
      <c r="N55" s="98"/>
      <c r="O55" s="90"/>
      <c r="P55" s="84"/>
      <c r="Q55" s="84"/>
      <c r="R55" s="90"/>
    </row>
    <row r="56" spans="1:18" ht="12.95" customHeight="1" x14ac:dyDescent="0.2">
      <c r="A56" s="83">
        <v>5</v>
      </c>
      <c r="B56" s="83"/>
      <c r="C56" s="198" t="s">
        <v>88</v>
      </c>
      <c r="D56" s="85"/>
      <c r="E56" s="350" t="s">
        <v>259</v>
      </c>
      <c r="F56" s="87"/>
      <c r="G56" s="88"/>
      <c r="H56" s="87"/>
      <c r="I56" s="174"/>
      <c r="J56" s="174"/>
      <c r="K56" s="174"/>
      <c r="L56" s="174"/>
      <c r="M56" s="196"/>
      <c r="N56" s="188"/>
      <c r="O56" s="90"/>
      <c r="P56" s="84"/>
      <c r="Q56" s="84"/>
      <c r="R56" s="90"/>
    </row>
    <row r="57" spans="1:18" ht="12.95" customHeight="1" x14ac:dyDescent="0.2">
      <c r="A57" s="83"/>
      <c r="B57" s="83"/>
      <c r="C57" s="84"/>
      <c r="D57" s="85"/>
      <c r="E57" s="89"/>
      <c r="F57" s="87"/>
      <c r="G57" s="88"/>
      <c r="H57" s="87"/>
      <c r="I57" s="174"/>
      <c r="J57" s="174"/>
      <c r="K57" s="174"/>
      <c r="L57" s="174"/>
      <c r="M57" s="196"/>
      <c r="N57" s="98"/>
      <c r="O57" s="90"/>
      <c r="P57" s="84"/>
      <c r="Q57" s="84"/>
      <c r="R57" s="90"/>
    </row>
    <row r="58" spans="1:18" ht="12.95" customHeight="1" x14ac:dyDescent="0.2">
      <c r="A58" s="83"/>
      <c r="B58" s="83"/>
      <c r="C58" s="84"/>
      <c r="D58" s="85"/>
      <c r="E58" s="95" t="s">
        <v>152</v>
      </c>
      <c r="F58" s="96">
        <f>SUM(F57:F57)</f>
        <v>0</v>
      </c>
      <c r="G58" s="97"/>
      <c r="H58" s="96">
        <f>SUM(H57:H57)</f>
        <v>0</v>
      </c>
      <c r="I58" s="96">
        <f>SUM(I57:I57)</f>
        <v>0</v>
      </c>
      <c r="J58" s="96">
        <f>SUM(J57:J57)</f>
        <v>0</v>
      </c>
      <c r="K58" s="96">
        <f>SUM(K57:K57)</f>
        <v>0</v>
      </c>
      <c r="L58" s="173"/>
      <c r="M58" s="177"/>
      <c r="N58" s="98"/>
      <c r="O58" s="90"/>
      <c r="P58" s="84"/>
      <c r="Q58" s="84"/>
      <c r="R58" s="90"/>
    </row>
    <row r="59" spans="1:18" ht="12.95" customHeight="1" x14ac:dyDescent="0.2">
      <c r="A59" s="83">
        <v>6</v>
      </c>
      <c r="B59" s="83"/>
      <c r="C59" s="198" t="s">
        <v>89</v>
      </c>
      <c r="D59" s="85"/>
      <c r="E59" s="95"/>
      <c r="F59" s="99"/>
      <c r="G59" s="100"/>
      <c r="H59" s="99"/>
      <c r="I59" s="175"/>
      <c r="J59" s="175"/>
      <c r="K59" s="175"/>
      <c r="L59" s="175"/>
      <c r="M59" s="197"/>
      <c r="N59" s="98"/>
      <c r="O59" s="90"/>
      <c r="P59" s="84"/>
      <c r="Q59" s="84"/>
      <c r="R59" s="90"/>
    </row>
    <row r="60" spans="1:18" ht="12.95" customHeight="1" x14ac:dyDescent="0.2">
      <c r="A60" s="91" t="s">
        <v>291</v>
      </c>
      <c r="B60" s="91"/>
      <c r="C60" s="84" t="s">
        <v>90</v>
      </c>
      <c r="D60" s="85"/>
      <c r="E60" s="89"/>
      <c r="F60" s="87"/>
      <c r="G60" s="88"/>
      <c r="H60" s="87"/>
      <c r="I60" s="174"/>
      <c r="J60" s="174"/>
      <c r="K60" s="174"/>
      <c r="L60" s="174"/>
      <c r="M60" s="196"/>
      <c r="N60" s="98"/>
      <c r="O60" s="90"/>
      <c r="P60" s="84"/>
      <c r="Q60" s="84"/>
      <c r="R60" s="90"/>
    </row>
    <row r="61" spans="1:18" ht="12.95" customHeight="1" x14ac:dyDescent="0.2">
      <c r="A61" s="91"/>
      <c r="B61" s="91"/>
      <c r="C61" s="84"/>
      <c r="D61" s="85"/>
      <c r="E61" s="89"/>
      <c r="F61" s="87"/>
      <c r="G61" s="88"/>
      <c r="H61" s="87"/>
      <c r="I61" s="174"/>
      <c r="J61" s="174"/>
      <c r="K61" s="174"/>
      <c r="L61" s="174"/>
      <c r="M61" s="196"/>
      <c r="N61" s="98"/>
      <c r="O61" s="90"/>
      <c r="P61" s="84"/>
      <c r="Q61" s="84"/>
      <c r="R61" s="90"/>
    </row>
    <row r="62" spans="1:18" ht="12.95" customHeight="1" x14ac:dyDescent="0.2">
      <c r="A62" s="91"/>
      <c r="B62" s="91"/>
      <c r="C62" s="84"/>
      <c r="D62" s="85"/>
      <c r="E62" s="89"/>
      <c r="F62" s="87"/>
      <c r="G62" s="88"/>
      <c r="H62" s="87"/>
      <c r="I62" s="174"/>
      <c r="J62" s="174"/>
      <c r="K62" s="174"/>
      <c r="L62" s="174"/>
      <c r="M62" s="196"/>
      <c r="N62" s="98"/>
      <c r="O62" s="90"/>
      <c r="P62" s="84"/>
      <c r="Q62" s="84"/>
      <c r="R62" s="90"/>
    </row>
    <row r="63" spans="1:18" ht="12.95" customHeight="1" x14ac:dyDescent="0.2">
      <c r="A63" s="91"/>
      <c r="B63" s="91"/>
      <c r="C63" s="84"/>
      <c r="D63" s="85"/>
      <c r="E63" s="95" t="s">
        <v>152</v>
      </c>
      <c r="F63" s="96">
        <f>SUM(F60:F62)</f>
        <v>0</v>
      </c>
      <c r="G63" s="97"/>
      <c r="H63" s="96">
        <f>SUM(H60:H62)</f>
        <v>0</v>
      </c>
      <c r="I63" s="96">
        <f>SUM(I60:I62)</f>
        <v>0</v>
      </c>
      <c r="J63" s="96">
        <f>SUM(J60:J62)</f>
        <v>0</v>
      </c>
      <c r="K63" s="96">
        <f>SUM(K60:K62)</f>
        <v>0</v>
      </c>
      <c r="L63" s="173"/>
      <c r="M63" s="177"/>
      <c r="N63" s="98"/>
      <c r="O63" s="90"/>
      <c r="P63" s="84"/>
      <c r="Q63" s="84"/>
      <c r="R63" s="90"/>
    </row>
    <row r="64" spans="1:18" ht="12.95" customHeight="1" x14ac:dyDescent="0.2">
      <c r="A64" s="83" t="s">
        <v>292</v>
      </c>
      <c r="B64" s="83"/>
      <c r="C64" s="84" t="s">
        <v>485</v>
      </c>
      <c r="D64" s="85"/>
      <c r="E64" s="95"/>
      <c r="F64" s="99"/>
      <c r="G64" s="100"/>
      <c r="H64" s="99"/>
      <c r="I64" s="175"/>
      <c r="J64" s="175"/>
      <c r="K64" s="175"/>
      <c r="L64" s="175"/>
      <c r="M64" s="197"/>
      <c r="N64" s="98"/>
      <c r="O64" s="90"/>
      <c r="P64" s="84"/>
      <c r="Q64" s="84"/>
      <c r="R64" s="90"/>
    </row>
    <row r="65" spans="1:18" ht="12.95" customHeight="1" x14ac:dyDescent="0.2">
      <c r="A65" s="91"/>
      <c r="B65" s="91"/>
      <c r="C65" s="84"/>
      <c r="D65" s="85"/>
      <c r="E65" s="89"/>
      <c r="F65" s="87"/>
      <c r="G65" s="88"/>
      <c r="H65" s="87"/>
      <c r="I65" s="174"/>
      <c r="J65" s="174"/>
      <c r="K65" s="174"/>
      <c r="L65" s="174"/>
      <c r="M65" s="196"/>
      <c r="N65" s="98"/>
      <c r="O65" s="90"/>
      <c r="P65" s="84"/>
      <c r="Q65" s="84"/>
      <c r="R65" s="90"/>
    </row>
    <row r="66" spans="1:18" ht="12.95" customHeight="1" x14ac:dyDescent="0.2">
      <c r="A66" s="83"/>
      <c r="B66" s="83"/>
      <c r="C66" s="86"/>
      <c r="D66" s="85"/>
      <c r="E66" s="89"/>
      <c r="F66" s="87"/>
      <c r="G66" s="88"/>
      <c r="H66" s="87"/>
      <c r="I66" s="174"/>
      <c r="J66" s="174"/>
      <c r="K66" s="174"/>
      <c r="L66" s="174"/>
      <c r="M66" s="196"/>
      <c r="N66" s="98"/>
      <c r="O66" s="90"/>
      <c r="P66" s="84"/>
      <c r="Q66" s="84"/>
      <c r="R66" s="90"/>
    </row>
    <row r="67" spans="1:18" ht="12.95" customHeight="1" x14ac:dyDescent="0.2">
      <c r="A67" s="83"/>
      <c r="B67" s="83"/>
      <c r="C67" s="86"/>
      <c r="D67" s="85"/>
      <c r="E67" s="95" t="s">
        <v>152</v>
      </c>
      <c r="F67" s="96">
        <f>SUM(F64:F66)</f>
        <v>0</v>
      </c>
      <c r="G67" s="97"/>
      <c r="H67" s="96">
        <f>SUM(H64:H66)</f>
        <v>0</v>
      </c>
      <c r="I67" s="96">
        <f>SUM(I64:I66)</f>
        <v>0</v>
      </c>
      <c r="J67" s="96">
        <f>SUM(J64:J66)</f>
        <v>0</v>
      </c>
      <c r="K67" s="96">
        <f>SUM(K64:K66)</f>
        <v>0</v>
      </c>
      <c r="L67" s="173"/>
      <c r="M67" s="177"/>
      <c r="N67" s="98"/>
      <c r="O67" s="90"/>
      <c r="P67" s="84"/>
      <c r="Q67" s="84"/>
      <c r="R67" s="90"/>
    </row>
    <row r="68" spans="1:18" ht="12.95" customHeight="1" x14ac:dyDescent="0.2">
      <c r="A68" s="83" t="s">
        <v>293</v>
      </c>
      <c r="B68" s="83"/>
      <c r="C68" s="84" t="s">
        <v>91</v>
      </c>
      <c r="D68" s="85"/>
      <c r="E68" s="351" t="s">
        <v>244</v>
      </c>
      <c r="F68" s="99"/>
      <c r="G68" s="100"/>
      <c r="H68" s="99"/>
      <c r="I68" s="175"/>
      <c r="J68" s="175"/>
      <c r="K68" s="175"/>
      <c r="L68" s="175"/>
      <c r="M68" s="197"/>
      <c r="N68" s="98"/>
      <c r="O68" s="90"/>
      <c r="P68" s="84"/>
      <c r="Q68" s="84"/>
      <c r="R68" s="90"/>
    </row>
    <row r="69" spans="1:18" ht="12.95" customHeight="1" x14ac:dyDescent="0.2">
      <c r="A69" s="91"/>
      <c r="B69" s="91"/>
      <c r="C69" s="84"/>
      <c r="D69" s="85"/>
      <c r="E69" s="89"/>
      <c r="F69" s="87"/>
      <c r="G69" s="88"/>
      <c r="H69" s="87"/>
      <c r="I69" s="174"/>
      <c r="J69" s="174"/>
      <c r="K69" s="174"/>
      <c r="L69" s="174"/>
      <c r="M69" s="196"/>
      <c r="N69" s="98"/>
      <c r="O69" s="90"/>
      <c r="P69" s="84"/>
      <c r="Q69" s="84"/>
      <c r="R69" s="90"/>
    </row>
    <row r="70" spans="1:18" ht="12.95" customHeight="1" x14ac:dyDescent="0.2">
      <c r="A70" s="83"/>
      <c r="B70" s="83"/>
      <c r="C70" s="86"/>
      <c r="D70" s="85"/>
      <c r="E70" s="89"/>
      <c r="F70" s="87"/>
      <c r="G70" s="88"/>
      <c r="H70" s="87"/>
      <c r="I70" s="174"/>
      <c r="J70" s="174"/>
      <c r="K70" s="174"/>
      <c r="L70" s="174"/>
      <c r="M70" s="196"/>
      <c r="N70" s="98"/>
      <c r="O70" s="90"/>
      <c r="P70" s="84"/>
      <c r="Q70" s="84"/>
      <c r="R70" s="90"/>
    </row>
    <row r="71" spans="1:18" ht="12.95" customHeight="1" x14ac:dyDescent="0.2">
      <c r="A71" s="83"/>
      <c r="B71" s="83"/>
      <c r="C71" s="86"/>
      <c r="D71" s="85"/>
      <c r="E71" s="95" t="s">
        <v>152</v>
      </c>
      <c r="F71" s="96">
        <f>SUM(F68:F70)</f>
        <v>0</v>
      </c>
      <c r="G71" s="97"/>
      <c r="H71" s="96">
        <f>SUM(H68:H70)</f>
        <v>0</v>
      </c>
      <c r="I71" s="96">
        <f>SUM(I68:I70)</f>
        <v>0</v>
      </c>
      <c r="J71" s="96">
        <f>SUM(J68:J70)</f>
        <v>0</v>
      </c>
      <c r="K71" s="96">
        <f>SUM(K68:K70)</f>
        <v>0</v>
      </c>
      <c r="L71" s="173"/>
      <c r="M71" s="177"/>
      <c r="N71" s="98"/>
      <c r="O71" s="90"/>
      <c r="P71" s="84"/>
      <c r="Q71" s="84"/>
      <c r="R71" s="90"/>
    </row>
    <row r="72" spans="1:18" ht="12.95" customHeight="1" x14ac:dyDescent="0.2">
      <c r="A72" s="83" t="s">
        <v>294</v>
      </c>
      <c r="B72" s="83"/>
      <c r="C72" s="84" t="s">
        <v>83</v>
      </c>
      <c r="D72" s="85"/>
      <c r="E72" s="95"/>
      <c r="F72" s="87"/>
      <c r="G72" s="88"/>
      <c r="H72" s="87"/>
      <c r="I72" s="174"/>
      <c r="J72" s="174"/>
      <c r="K72" s="174"/>
      <c r="L72" s="174"/>
      <c r="M72" s="196"/>
      <c r="N72" s="98"/>
      <c r="O72" s="90"/>
      <c r="P72" s="84"/>
      <c r="Q72" s="84"/>
      <c r="R72" s="90"/>
    </row>
    <row r="73" spans="1:18" ht="12.95" customHeight="1" x14ac:dyDescent="0.2">
      <c r="A73" s="83"/>
      <c r="B73" s="83"/>
      <c r="C73" s="86"/>
      <c r="D73" s="85"/>
      <c r="E73" s="89"/>
      <c r="F73" s="87"/>
      <c r="G73" s="88"/>
      <c r="H73" s="87"/>
      <c r="I73" s="174"/>
      <c r="J73" s="174"/>
      <c r="K73" s="174"/>
      <c r="L73" s="174"/>
      <c r="M73" s="196"/>
      <c r="N73" s="98"/>
      <c r="O73" s="90"/>
      <c r="P73" s="84"/>
      <c r="Q73" s="84"/>
      <c r="R73" s="90"/>
    </row>
    <row r="74" spans="1:18" ht="12.95" customHeight="1" x14ac:dyDescent="0.2">
      <c r="A74" s="83"/>
      <c r="B74" s="83"/>
      <c r="C74" s="86"/>
      <c r="D74" s="85"/>
      <c r="E74" s="89"/>
      <c r="F74" s="87"/>
      <c r="G74" s="88"/>
      <c r="H74" s="87"/>
      <c r="I74" s="174"/>
      <c r="J74" s="174"/>
      <c r="K74" s="174"/>
      <c r="L74" s="174"/>
      <c r="M74" s="196"/>
      <c r="N74" s="98"/>
      <c r="O74" s="90"/>
      <c r="P74" s="84"/>
      <c r="Q74" s="84"/>
      <c r="R74" s="90"/>
    </row>
    <row r="75" spans="1:18" ht="12.95" customHeight="1" x14ac:dyDescent="0.2">
      <c r="A75" s="83"/>
      <c r="B75" s="83"/>
      <c r="C75" s="86"/>
      <c r="D75" s="85"/>
      <c r="E75" s="95" t="s">
        <v>152</v>
      </c>
      <c r="F75" s="96">
        <f>SUM(F72:F74)</f>
        <v>0</v>
      </c>
      <c r="G75" s="97"/>
      <c r="H75" s="96">
        <f>SUM(H72:H74)</f>
        <v>0</v>
      </c>
      <c r="I75" s="96">
        <f>SUM(I72:I74)</f>
        <v>0</v>
      </c>
      <c r="J75" s="96">
        <f>SUM(J72:J74)</f>
        <v>0</v>
      </c>
      <c r="K75" s="96">
        <f>SUM(K72:K74)</f>
        <v>0</v>
      </c>
      <c r="L75" s="173"/>
      <c r="M75" s="177"/>
      <c r="N75" s="98"/>
      <c r="O75" s="90"/>
      <c r="P75" s="84"/>
      <c r="Q75" s="84"/>
      <c r="R75" s="90"/>
    </row>
    <row r="76" spans="1:18" ht="12.95" customHeight="1" x14ac:dyDescent="0.2">
      <c r="A76" s="83">
        <v>7</v>
      </c>
      <c r="B76" s="83"/>
      <c r="C76" s="198" t="s">
        <v>92</v>
      </c>
      <c r="D76" s="85"/>
      <c r="E76" s="95"/>
      <c r="F76" s="99"/>
      <c r="G76" s="100"/>
      <c r="H76" s="99"/>
      <c r="I76" s="175"/>
      <c r="J76" s="175"/>
      <c r="K76" s="175"/>
      <c r="L76" s="175"/>
      <c r="M76" s="197"/>
      <c r="N76" s="98"/>
      <c r="O76" s="90"/>
      <c r="P76" s="84"/>
      <c r="Q76" s="84"/>
      <c r="R76" s="90"/>
    </row>
    <row r="77" spans="1:18" ht="12.95" customHeight="1" x14ac:dyDescent="0.2">
      <c r="A77" s="83" t="s">
        <v>93</v>
      </c>
      <c r="B77" s="83"/>
      <c r="C77" s="84" t="s">
        <v>94</v>
      </c>
      <c r="D77" s="85"/>
      <c r="E77" s="235" t="s">
        <v>363</v>
      </c>
      <c r="F77" s="87"/>
      <c r="G77" s="88"/>
      <c r="H77" s="87"/>
      <c r="I77" s="174"/>
      <c r="J77" s="174"/>
      <c r="K77" s="174"/>
      <c r="L77" s="174"/>
      <c r="M77" s="196"/>
      <c r="N77" s="98"/>
      <c r="O77" s="90"/>
      <c r="P77" s="84"/>
      <c r="Q77" s="84"/>
      <c r="R77" s="90"/>
    </row>
    <row r="78" spans="1:18" ht="12.95" customHeight="1" x14ac:dyDescent="0.2">
      <c r="A78" s="91"/>
      <c r="B78" s="91"/>
      <c r="C78" s="84"/>
      <c r="D78" s="85"/>
      <c r="E78" s="89"/>
      <c r="F78" s="87"/>
      <c r="G78" s="88"/>
      <c r="H78" s="87"/>
      <c r="I78" s="174"/>
      <c r="J78" s="174"/>
      <c r="K78" s="174"/>
      <c r="L78" s="174"/>
      <c r="M78" s="196"/>
      <c r="N78" s="98"/>
      <c r="O78" s="90"/>
      <c r="P78" s="84"/>
      <c r="Q78" s="84"/>
      <c r="R78" s="90"/>
    </row>
    <row r="79" spans="1:18" ht="12.95" customHeight="1" x14ac:dyDescent="0.2">
      <c r="A79" s="91"/>
      <c r="B79" s="91"/>
      <c r="C79" s="84"/>
      <c r="D79" s="85"/>
      <c r="E79" s="89"/>
      <c r="F79" s="87"/>
      <c r="G79" s="88"/>
      <c r="H79" s="87"/>
      <c r="I79" s="174"/>
      <c r="J79" s="174"/>
      <c r="K79" s="174"/>
      <c r="L79" s="174"/>
      <c r="M79" s="196"/>
      <c r="N79" s="98"/>
      <c r="O79" s="90"/>
      <c r="P79" s="84"/>
      <c r="Q79" s="84"/>
      <c r="R79" s="90"/>
    </row>
    <row r="80" spans="1:18" ht="12.95" customHeight="1" x14ac:dyDescent="0.2">
      <c r="A80" s="91"/>
      <c r="B80" s="91"/>
      <c r="C80" s="84"/>
      <c r="D80" s="85"/>
      <c r="E80" s="95" t="s">
        <v>152</v>
      </c>
      <c r="F80" s="96">
        <f>SUM(F77:F79)</f>
        <v>0</v>
      </c>
      <c r="G80" s="97"/>
      <c r="H80" s="96">
        <f>SUM(H77:H79)</f>
        <v>0</v>
      </c>
      <c r="I80" s="96">
        <f>SUM(I77:I79)</f>
        <v>0</v>
      </c>
      <c r="J80" s="96">
        <f>SUM(J77:J79)</f>
        <v>0</v>
      </c>
      <c r="K80" s="96">
        <f>SUM(K77:K79)</f>
        <v>0</v>
      </c>
      <c r="L80" s="173"/>
      <c r="M80" s="177"/>
      <c r="N80" s="98"/>
      <c r="O80" s="90"/>
      <c r="P80" s="84"/>
      <c r="Q80" s="84"/>
      <c r="R80" s="90"/>
    </row>
    <row r="81" spans="1:18" ht="12.95" customHeight="1" x14ac:dyDescent="0.2">
      <c r="A81" s="83" t="s">
        <v>95</v>
      </c>
      <c r="B81" s="83"/>
      <c r="C81" s="84" t="s">
        <v>96</v>
      </c>
      <c r="D81" s="85"/>
      <c r="E81" s="95"/>
      <c r="F81" s="87"/>
      <c r="G81" s="88"/>
      <c r="H81" s="87"/>
      <c r="I81" s="174"/>
      <c r="J81" s="174"/>
      <c r="K81" s="174"/>
      <c r="L81" s="174"/>
      <c r="M81" s="196"/>
      <c r="N81" s="98"/>
      <c r="O81" s="90"/>
      <c r="P81" s="84"/>
      <c r="Q81" s="84"/>
      <c r="R81" s="90"/>
    </row>
    <row r="82" spans="1:18" ht="12.95" customHeight="1" x14ac:dyDescent="0.2">
      <c r="A82" s="91"/>
      <c r="B82" s="91"/>
      <c r="C82" s="84"/>
      <c r="D82" s="85"/>
      <c r="E82" s="89"/>
      <c r="F82" s="87"/>
      <c r="G82" s="88"/>
      <c r="H82" s="87"/>
      <c r="I82" s="174"/>
      <c r="J82" s="174"/>
      <c r="K82" s="174"/>
      <c r="L82" s="174"/>
      <c r="M82" s="196"/>
      <c r="N82" s="98"/>
      <c r="O82" s="90"/>
      <c r="P82" s="84"/>
      <c r="Q82" s="84"/>
      <c r="R82" s="90"/>
    </row>
    <row r="83" spans="1:18" ht="12.95" customHeight="1" x14ac:dyDescent="0.2">
      <c r="A83" s="91"/>
      <c r="B83" s="91"/>
      <c r="C83" s="84"/>
      <c r="D83" s="85"/>
      <c r="E83" s="89"/>
      <c r="F83" s="87"/>
      <c r="G83" s="88"/>
      <c r="H83" s="87"/>
      <c r="I83" s="174"/>
      <c r="J83" s="174"/>
      <c r="K83" s="174"/>
      <c r="L83" s="174"/>
      <c r="M83" s="196"/>
      <c r="N83" s="98"/>
      <c r="O83" s="90"/>
      <c r="P83" s="84"/>
      <c r="Q83" s="84"/>
      <c r="R83" s="90"/>
    </row>
    <row r="84" spans="1:18" ht="12.95" customHeight="1" x14ac:dyDescent="0.2">
      <c r="A84" s="91"/>
      <c r="B84" s="91"/>
      <c r="C84" s="84"/>
      <c r="D84" s="85"/>
      <c r="E84" s="95" t="s">
        <v>152</v>
      </c>
      <c r="F84" s="96">
        <f>SUM(F81:F83)</f>
        <v>0</v>
      </c>
      <c r="G84" s="97"/>
      <c r="H84" s="96">
        <f>SUM(H81:H83)</f>
        <v>0</v>
      </c>
      <c r="I84" s="96">
        <f>SUM(I81:I83)</f>
        <v>0</v>
      </c>
      <c r="J84" s="96">
        <f>SUM(J81:J83)</f>
        <v>0</v>
      </c>
      <c r="K84" s="96">
        <f>SUM(K81:K83)</f>
        <v>0</v>
      </c>
      <c r="L84" s="173"/>
      <c r="M84" s="177"/>
      <c r="N84" s="98"/>
      <c r="O84" s="90"/>
      <c r="P84" s="84"/>
      <c r="Q84" s="84"/>
      <c r="R84" s="90"/>
    </row>
    <row r="85" spans="1:18" ht="12.95" customHeight="1" x14ac:dyDescent="0.2">
      <c r="A85" s="91" t="s">
        <v>97</v>
      </c>
      <c r="B85" s="91"/>
      <c r="C85" s="84" t="s">
        <v>26</v>
      </c>
      <c r="D85" s="85"/>
      <c r="E85" s="95"/>
      <c r="F85" s="99"/>
      <c r="G85" s="100"/>
      <c r="H85" s="99"/>
      <c r="I85" s="175"/>
      <c r="J85" s="175"/>
      <c r="K85" s="175"/>
      <c r="L85" s="175"/>
      <c r="M85" s="197"/>
      <c r="N85" s="98"/>
      <c r="O85" s="90"/>
      <c r="P85" s="84"/>
      <c r="Q85" s="84"/>
      <c r="R85" s="90"/>
    </row>
    <row r="86" spans="1:18" ht="12.95" customHeight="1" x14ac:dyDescent="0.2">
      <c r="A86" s="91"/>
      <c r="B86" s="91"/>
      <c r="C86" s="84"/>
      <c r="D86" s="85"/>
      <c r="E86" s="89"/>
      <c r="F86" s="87"/>
      <c r="G86" s="88"/>
      <c r="H86" s="87"/>
      <c r="I86" s="174"/>
      <c r="J86" s="174"/>
      <c r="K86" s="174"/>
      <c r="L86" s="174"/>
      <c r="M86" s="196"/>
      <c r="N86" s="98"/>
      <c r="O86" s="90"/>
      <c r="P86" s="84"/>
      <c r="Q86" s="84"/>
      <c r="R86" s="90"/>
    </row>
    <row r="87" spans="1:18" ht="12.95" customHeight="1" x14ac:dyDescent="0.2">
      <c r="A87" s="91"/>
      <c r="B87" s="91"/>
      <c r="C87" s="84"/>
      <c r="D87" s="85"/>
      <c r="E87" s="89"/>
      <c r="F87" s="87"/>
      <c r="G87" s="88"/>
      <c r="H87" s="87"/>
      <c r="I87" s="174"/>
      <c r="J87" s="174"/>
      <c r="K87" s="174"/>
      <c r="L87" s="174"/>
      <c r="M87" s="196"/>
      <c r="N87" s="98"/>
      <c r="O87" s="90"/>
      <c r="P87" s="84"/>
      <c r="Q87" s="84"/>
      <c r="R87" s="90"/>
    </row>
    <row r="88" spans="1:18" ht="12.95" customHeight="1" x14ac:dyDescent="0.2">
      <c r="A88" s="91"/>
      <c r="B88" s="91"/>
      <c r="C88" s="84"/>
      <c r="D88" s="85"/>
      <c r="E88" s="95" t="s">
        <v>152</v>
      </c>
      <c r="F88" s="96">
        <f>SUM(F85:F87)</f>
        <v>0</v>
      </c>
      <c r="G88" s="97"/>
      <c r="H88" s="96">
        <f>SUM(H85:H87)</f>
        <v>0</v>
      </c>
      <c r="I88" s="96">
        <f>SUM(I85:I87)</f>
        <v>0</v>
      </c>
      <c r="J88" s="96">
        <f>SUM(J85:J87)</f>
        <v>0</v>
      </c>
      <c r="K88" s="96">
        <f>SUM(K85:K87)</f>
        <v>0</v>
      </c>
      <c r="L88" s="173"/>
      <c r="M88" s="177"/>
      <c r="N88" s="98"/>
      <c r="O88" s="90"/>
      <c r="P88" s="84"/>
      <c r="Q88" s="84"/>
      <c r="R88" s="90"/>
    </row>
    <row r="89" spans="1:18" ht="12.95" customHeight="1" x14ac:dyDescent="0.2">
      <c r="A89" s="83" t="s">
        <v>98</v>
      </c>
      <c r="B89" s="83"/>
      <c r="C89" s="84" t="s">
        <v>99</v>
      </c>
      <c r="D89" s="85"/>
      <c r="E89" s="89"/>
      <c r="F89" s="87"/>
      <c r="G89" s="88"/>
      <c r="H89" s="87"/>
      <c r="I89" s="174"/>
      <c r="J89" s="174"/>
      <c r="K89" s="174"/>
      <c r="L89" s="174"/>
      <c r="M89" s="196"/>
      <c r="N89" s="98"/>
      <c r="O89" s="90"/>
      <c r="P89" s="84"/>
      <c r="Q89" s="84"/>
      <c r="R89" s="90"/>
    </row>
    <row r="90" spans="1:18" ht="12.95" customHeight="1" x14ac:dyDescent="0.2">
      <c r="A90" s="91"/>
      <c r="B90" s="91"/>
      <c r="C90" s="84"/>
      <c r="D90" s="85"/>
      <c r="E90" s="89"/>
      <c r="F90" s="87"/>
      <c r="G90" s="88"/>
      <c r="H90" s="87"/>
      <c r="I90" s="174"/>
      <c r="J90" s="174"/>
      <c r="K90" s="174"/>
      <c r="L90" s="174"/>
      <c r="M90" s="196"/>
      <c r="N90" s="98"/>
      <c r="O90" s="90"/>
      <c r="P90" s="84"/>
      <c r="Q90" s="84"/>
      <c r="R90" s="90"/>
    </row>
    <row r="91" spans="1:18" ht="12.95" customHeight="1" x14ac:dyDescent="0.2">
      <c r="A91" s="91"/>
      <c r="B91" s="91"/>
      <c r="C91" s="84"/>
      <c r="D91" s="85"/>
      <c r="E91" s="89"/>
      <c r="F91" s="87"/>
      <c r="G91" s="88"/>
      <c r="H91" s="87"/>
      <c r="I91" s="174"/>
      <c r="J91" s="174"/>
      <c r="K91" s="174"/>
      <c r="L91" s="174"/>
      <c r="M91" s="196"/>
      <c r="N91" s="98"/>
      <c r="O91" s="90"/>
      <c r="P91" s="84"/>
      <c r="Q91" s="84"/>
      <c r="R91" s="90"/>
    </row>
    <row r="92" spans="1:18" ht="12.95" customHeight="1" x14ac:dyDescent="0.2">
      <c r="A92" s="83"/>
      <c r="B92" s="83"/>
      <c r="C92" s="84"/>
      <c r="D92" s="85"/>
      <c r="E92" s="95" t="s">
        <v>152</v>
      </c>
      <c r="F92" s="96">
        <f>SUM(F89:F91)</f>
        <v>0</v>
      </c>
      <c r="G92" s="97"/>
      <c r="H92" s="96">
        <f>SUM(H89:H91)</f>
        <v>0</v>
      </c>
      <c r="I92" s="96">
        <f>SUM(I89:I91)</f>
        <v>0</v>
      </c>
      <c r="J92" s="96">
        <f>SUM(J89:J91)</f>
        <v>0</v>
      </c>
      <c r="K92" s="96">
        <f>SUM(K89:K91)</f>
        <v>0</v>
      </c>
      <c r="L92" s="173"/>
      <c r="M92" s="177"/>
      <c r="N92" s="98"/>
      <c r="O92" s="90"/>
      <c r="P92" s="84"/>
      <c r="Q92" s="84"/>
      <c r="R92" s="90"/>
    </row>
    <row r="93" spans="1:18" ht="12.95" customHeight="1" x14ac:dyDescent="0.2">
      <c r="A93" s="83" t="s">
        <v>295</v>
      </c>
      <c r="B93" s="83"/>
      <c r="C93" s="84" t="s">
        <v>100</v>
      </c>
      <c r="D93" s="85"/>
      <c r="E93" s="95"/>
      <c r="F93" s="87"/>
      <c r="G93" s="88"/>
      <c r="H93" s="87"/>
      <c r="I93" s="174"/>
      <c r="J93" s="174"/>
      <c r="K93" s="174"/>
      <c r="L93" s="174"/>
      <c r="M93" s="196"/>
      <c r="N93" s="98"/>
      <c r="O93" s="90"/>
      <c r="P93" s="84"/>
      <c r="Q93" s="84"/>
      <c r="R93" s="90"/>
    </row>
    <row r="94" spans="1:18" ht="12.95" customHeight="1" x14ac:dyDescent="0.2">
      <c r="A94" s="91"/>
      <c r="B94" s="91"/>
      <c r="C94" s="84"/>
      <c r="D94" s="85"/>
      <c r="E94" s="89"/>
      <c r="F94" s="87"/>
      <c r="G94" s="88"/>
      <c r="H94" s="87"/>
      <c r="I94" s="174"/>
      <c r="J94" s="174"/>
      <c r="K94" s="174"/>
      <c r="L94" s="174"/>
      <c r="M94" s="196"/>
      <c r="N94" s="98"/>
      <c r="O94" s="90"/>
      <c r="P94" s="84"/>
      <c r="Q94" s="84"/>
      <c r="R94" s="90"/>
    </row>
    <row r="95" spans="1:18" ht="12.95" customHeight="1" x14ac:dyDescent="0.2">
      <c r="A95" s="91"/>
      <c r="B95" s="91"/>
      <c r="C95" s="84"/>
      <c r="D95" s="85"/>
      <c r="E95" s="89"/>
      <c r="F95" s="87"/>
      <c r="G95" s="88"/>
      <c r="H95" s="87"/>
      <c r="I95" s="174"/>
      <c r="J95" s="174"/>
      <c r="K95" s="174"/>
      <c r="L95" s="174"/>
      <c r="M95" s="196"/>
      <c r="N95" s="98"/>
      <c r="O95" s="90"/>
      <c r="P95" s="84"/>
      <c r="Q95" s="84"/>
      <c r="R95" s="90"/>
    </row>
    <row r="96" spans="1:18" ht="12.95" customHeight="1" x14ac:dyDescent="0.2">
      <c r="A96" s="91"/>
      <c r="B96" s="91"/>
      <c r="C96" s="84"/>
      <c r="D96" s="85"/>
      <c r="E96" s="89"/>
      <c r="F96" s="87"/>
      <c r="G96" s="88"/>
      <c r="H96" s="87"/>
      <c r="I96" s="174"/>
      <c r="J96" s="174"/>
      <c r="K96" s="174"/>
      <c r="L96" s="174"/>
      <c r="M96" s="196"/>
      <c r="N96" s="98"/>
      <c r="O96" s="90"/>
      <c r="P96" s="84"/>
      <c r="Q96" s="84"/>
      <c r="R96" s="90"/>
    </row>
    <row r="97" spans="1:18" ht="12.95" customHeight="1" x14ac:dyDescent="0.2">
      <c r="A97" s="91"/>
      <c r="B97" s="91"/>
      <c r="C97" s="84"/>
      <c r="D97" s="85"/>
      <c r="E97" s="95" t="s">
        <v>152</v>
      </c>
      <c r="F97" s="96">
        <f>SUM(F93:F96)</f>
        <v>0</v>
      </c>
      <c r="G97" s="97"/>
      <c r="H97" s="96">
        <f>SUM(H93:H96)</f>
        <v>0</v>
      </c>
      <c r="I97" s="96">
        <f>SUM(I93:I96)</f>
        <v>0</v>
      </c>
      <c r="J97" s="96">
        <f>SUM(J93:J96)</f>
        <v>0</v>
      </c>
      <c r="K97" s="96">
        <f>SUM(K93:K96)</f>
        <v>0</v>
      </c>
      <c r="L97" s="173"/>
      <c r="M97" s="177"/>
      <c r="N97" s="98"/>
      <c r="O97" s="90"/>
      <c r="P97" s="84"/>
      <c r="Q97" s="84"/>
      <c r="R97" s="90"/>
    </row>
    <row r="98" spans="1:18" ht="12.95" customHeight="1" x14ac:dyDescent="0.2">
      <c r="A98" s="83" t="s">
        <v>296</v>
      </c>
      <c r="B98" s="83"/>
      <c r="C98" s="84" t="s">
        <v>101</v>
      </c>
      <c r="D98" s="85"/>
      <c r="E98" s="235" t="s">
        <v>424</v>
      </c>
      <c r="F98" s="87"/>
      <c r="G98" s="88"/>
      <c r="H98" s="87"/>
      <c r="I98" s="174"/>
      <c r="J98" s="174"/>
      <c r="K98" s="174"/>
      <c r="L98" s="174"/>
      <c r="M98" s="196"/>
      <c r="N98" s="98"/>
      <c r="O98" s="90"/>
      <c r="P98" s="84"/>
      <c r="Q98" s="84"/>
      <c r="R98" s="90"/>
    </row>
    <row r="99" spans="1:18" ht="12.95" customHeight="1" x14ac:dyDescent="0.2">
      <c r="A99" s="91"/>
      <c r="B99" s="91"/>
      <c r="C99" s="84"/>
      <c r="D99" s="85"/>
      <c r="E99" s="89"/>
      <c r="F99" s="87"/>
      <c r="G99" s="88"/>
      <c r="H99" s="87"/>
      <c r="I99" s="174"/>
      <c r="J99" s="174"/>
      <c r="K99" s="174"/>
      <c r="L99" s="174"/>
      <c r="M99" s="196"/>
      <c r="N99" s="98"/>
      <c r="O99" s="90"/>
      <c r="P99" s="84"/>
      <c r="Q99" s="84"/>
      <c r="R99" s="90"/>
    </row>
    <row r="100" spans="1:18" ht="12.95" customHeight="1" x14ac:dyDescent="0.2">
      <c r="A100" s="83"/>
      <c r="B100" s="83"/>
      <c r="C100" s="84"/>
      <c r="D100" s="85"/>
      <c r="E100" s="89"/>
      <c r="F100" s="87"/>
      <c r="G100" s="88"/>
      <c r="H100" s="87"/>
      <c r="I100" s="174"/>
      <c r="J100" s="174"/>
      <c r="K100" s="174"/>
      <c r="L100" s="174"/>
      <c r="M100" s="196"/>
      <c r="N100" s="98"/>
      <c r="O100" s="90"/>
      <c r="P100" s="84"/>
      <c r="Q100" s="84"/>
      <c r="R100" s="90"/>
    </row>
    <row r="101" spans="1:18" ht="12.95" customHeight="1" x14ac:dyDescent="0.2">
      <c r="A101" s="83"/>
      <c r="B101" s="83"/>
      <c r="C101" s="84"/>
      <c r="D101" s="85"/>
      <c r="E101" s="95" t="s">
        <v>152</v>
      </c>
      <c r="F101" s="96">
        <f>SUM(F98:F100)</f>
        <v>0</v>
      </c>
      <c r="G101" s="97"/>
      <c r="H101" s="96">
        <f>SUM(H98:H100)</f>
        <v>0</v>
      </c>
      <c r="I101" s="96">
        <f>SUM(I98:I100)</f>
        <v>0</v>
      </c>
      <c r="J101" s="96">
        <f>SUM(J98:J100)</f>
        <v>0</v>
      </c>
      <c r="K101" s="96">
        <f>SUM(K98:K100)</f>
        <v>0</v>
      </c>
      <c r="L101" s="173"/>
      <c r="M101" s="177"/>
      <c r="N101" s="98"/>
      <c r="O101" s="90"/>
      <c r="P101" s="84"/>
      <c r="Q101" s="84"/>
      <c r="R101" s="90"/>
    </row>
    <row r="102" spans="1:18" ht="12.95" customHeight="1" x14ac:dyDescent="0.2">
      <c r="A102" s="83" t="s">
        <v>297</v>
      </c>
      <c r="B102" s="83"/>
      <c r="C102" s="84" t="s">
        <v>102</v>
      </c>
      <c r="D102" s="85"/>
      <c r="E102" s="235" t="s">
        <v>424</v>
      </c>
      <c r="F102" s="99"/>
      <c r="G102" s="100"/>
      <c r="H102" s="99"/>
      <c r="I102" s="175"/>
      <c r="J102" s="175"/>
      <c r="K102" s="175"/>
      <c r="L102" s="175"/>
      <c r="M102" s="197"/>
      <c r="N102" s="98"/>
      <c r="O102" s="90"/>
      <c r="P102" s="84"/>
      <c r="Q102" s="84"/>
      <c r="R102" s="90"/>
    </row>
    <row r="103" spans="1:18" ht="12.95" customHeight="1" x14ac:dyDescent="0.2">
      <c r="A103" s="83"/>
      <c r="B103" s="83"/>
      <c r="C103" s="84"/>
      <c r="D103" s="85"/>
      <c r="E103" s="89"/>
      <c r="F103" s="87"/>
      <c r="G103" s="88"/>
      <c r="H103" s="87"/>
      <c r="I103" s="174"/>
      <c r="J103" s="174"/>
      <c r="K103" s="174"/>
      <c r="L103" s="174"/>
      <c r="M103" s="196"/>
      <c r="N103" s="98"/>
      <c r="O103" s="90"/>
      <c r="P103" s="84"/>
      <c r="Q103" s="84"/>
      <c r="R103" s="90"/>
    </row>
    <row r="104" spans="1:18" ht="12.95" customHeight="1" x14ac:dyDescent="0.2">
      <c r="A104" s="83"/>
      <c r="B104" s="83"/>
      <c r="C104" s="84"/>
      <c r="D104" s="85"/>
      <c r="E104" s="89"/>
      <c r="F104" s="87"/>
      <c r="G104" s="88"/>
      <c r="H104" s="87"/>
      <c r="I104" s="174"/>
      <c r="J104" s="174"/>
      <c r="K104" s="174"/>
      <c r="L104" s="174"/>
      <c r="M104" s="196"/>
      <c r="N104" s="98"/>
      <c r="O104" s="90"/>
      <c r="P104" s="84"/>
      <c r="Q104" s="84"/>
      <c r="R104" s="90"/>
    </row>
    <row r="105" spans="1:18" ht="12.95" customHeight="1" x14ac:dyDescent="0.2">
      <c r="A105" s="91"/>
      <c r="B105" s="91"/>
      <c r="C105" s="84"/>
      <c r="D105" s="85"/>
      <c r="E105" s="95" t="s">
        <v>152</v>
      </c>
      <c r="F105" s="96">
        <f>SUM(F102:F104)</f>
        <v>0</v>
      </c>
      <c r="G105" s="97"/>
      <c r="H105" s="96">
        <f>SUM(H102:H104)</f>
        <v>0</v>
      </c>
      <c r="I105" s="96">
        <f>SUM(I102:I104)</f>
        <v>0</v>
      </c>
      <c r="J105" s="96">
        <f>SUM(J102:J104)</f>
        <v>0</v>
      </c>
      <c r="K105" s="96">
        <f>SUM(K102:K104)</f>
        <v>0</v>
      </c>
      <c r="L105" s="173"/>
      <c r="M105" s="177"/>
      <c r="N105" s="98"/>
      <c r="O105" s="90"/>
      <c r="P105" s="84"/>
      <c r="Q105" s="84"/>
      <c r="R105" s="90"/>
    </row>
    <row r="106" spans="1:18" ht="12.95" customHeight="1" x14ac:dyDescent="0.2">
      <c r="A106" s="91" t="s">
        <v>298</v>
      </c>
      <c r="B106" s="91"/>
      <c r="C106" s="84" t="s">
        <v>83</v>
      </c>
      <c r="D106" s="85"/>
      <c r="E106" s="95"/>
      <c r="F106" s="101"/>
      <c r="G106" s="97"/>
      <c r="H106" s="101"/>
      <c r="I106" s="176"/>
      <c r="J106" s="176"/>
      <c r="K106" s="176"/>
      <c r="L106" s="176"/>
      <c r="M106" s="177"/>
      <c r="N106" s="98"/>
      <c r="O106" s="90"/>
      <c r="P106" s="84"/>
      <c r="Q106" s="84"/>
      <c r="R106" s="90"/>
    </row>
    <row r="107" spans="1:18" ht="12.95" customHeight="1" x14ac:dyDescent="0.2">
      <c r="A107" s="91"/>
      <c r="B107" s="91"/>
      <c r="C107" s="84"/>
      <c r="D107" s="85"/>
      <c r="E107" s="95"/>
      <c r="F107" s="101"/>
      <c r="G107" s="97"/>
      <c r="H107" s="101"/>
      <c r="I107" s="176"/>
      <c r="J107" s="176"/>
      <c r="K107" s="176"/>
      <c r="L107" s="176"/>
      <c r="M107" s="177"/>
      <c r="N107" s="98"/>
      <c r="O107" s="90"/>
      <c r="P107" s="84"/>
      <c r="Q107" s="84"/>
      <c r="R107" s="90"/>
    </row>
    <row r="108" spans="1:18" ht="12.95" customHeight="1" x14ac:dyDescent="0.2">
      <c r="A108" s="91"/>
      <c r="B108" s="91"/>
      <c r="C108" s="84"/>
      <c r="D108" s="85"/>
      <c r="E108" s="95"/>
      <c r="F108" s="96">
        <f>SUM(F106:F107)</f>
        <v>0</v>
      </c>
      <c r="G108" s="97"/>
      <c r="H108" s="96">
        <f>SUM(H106:H107)</f>
        <v>0</v>
      </c>
      <c r="I108" s="96">
        <f>SUM(I106:I107)</f>
        <v>0</v>
      </c>
      <c r="J108" s="96">
        <f>SUM(J106:J107)</f>
        <v>0</v>
      </c>
      <c r="K108" s="96">
        <f>SUM(K106:K107)</f>
        <v>0</v>
      </c>
      <c r="L108" s="173"/>
      <c r="M108" s="177"/>
      <c r="N108" s="98"/>
      <c r="O108" s="90"/>
      <c r="P108" s="84"/>
      <c r="Q108" s="84"/>
      <c r="R108" s="90"/>
    </row>
    <row r="109" spans="1:18" ht="12.95" customHeight="1" x14ac:dyDescent="0.2">
      <c r="A109" s="83">
        <v>8</v>
      </c>
      <c r="B109" s="83"/>
      <c r="C109" s="198" t="s">
        <v>103</v>
      </c>
      <c r="D109" s="85"/>
      <c r="E109" s="95"/>
      <c r="F109" s="99"/>
      <c r="G109" s="100"/>
      <c r="H109" s="99"/>
      <c r="I109" s="175"/>
      <c r="J109" s="175"/>
      <c r="K109" s="175"/>
      <c r="L109" s="175"/>
      <c r="M109" s="197"/>
      <c r="N109" s="98"/>
      <c r="O109" s="90"/>
      <c r="P109" s="84"/>
      <c r="Q109" s="84"/>
      <c r="R109" s="90"/>
    </row>
    <row r="110" spans="1:18" ht="12.95" customHeight="1" x14ac:dyDescent="0.2">
      <c r="A110" s="83" t="s">
        <v>104</v>
      </c>
      <c r="B110" s="83"/>
      <c r="C110" s="84" t="s">
        <v>105</v>
      </c>
      <c r="D110" s="85"/>
      <c r="E110" s="89"/>
      <c r="F110" s="87"/>
      <c r="G110" s="88"/>
      <c r="H110" s="87"/>
      <c r="I110" s="174"/>
      <c r="J110" s="174"/>
      <c r="K110" s="174"/>
      <c r="L110" s="174"/>
      <c r="M110" s="196"/>
      <c r="N110" s="98"/>
      <c r="O110" s="90"/>
      <c r="P110" s="84"/>
      <c r="Q110" s="84"/>
      <c r="R110" s="90"/>
    </row>
    <row r="111" spans="1:18" ht="12.95" customHeight="1" x14ac:dyDescent="0.2">
      <c r="A111" s="91"/>
      <c r="B111" s="91"/>
      <c r="C111" s="84"/>
      <c r="D111" s="85"/>
      <c r="E111" s="89"/>
      <c r="F111" s="87"/>
      <c r="G111" s="88"/>
      <c r="H111" s="87"/>
      <c r="I111" s="174"/>
      <c r="J111" s="174"/>
      <c r="K111" s="174"/>
      <c r="L111" s="174"/>
      <c r="M111" s="196"/>
      <c r="N111" s="98"/>
      <c r="O111" s="90"/>
      <c r="P111" s="84"/>
      <c r="Q111" s="84"/>
      <c r="R111" s="90"/>
    </row>
    <row r="112" spans="1:18" ht="12.95" customHeight="1" x14ac:dyDescent="0.2">
      <c r="A112" s="91"/>
      <c r="B112" s="91"/>
      <c r="C112" s="84"/>
      <c r="D112" s="85"/>
      <c r="E112" s="89"/>
      <c r="F112" s="87"/>
      <c r="G112" s="88"/>
      <c r="H112" s="87"/>
      <c r="I112" s="174"/>
      <c r="J112" s="174"/>
      <c r="K112" s="174"/>
      <c r="L112" s="174"/>
      <c r="M112" s="196"/>
      <c r="N112" s="98"/>
      <c r="O112" s="90"/>
      <c r="P112" s="84"/>
      <c r="Q112" s="84"/>
      <c r="R112" s="90"/>
    </row>
    <row r="113" spans="1:18" ht="12.95" customHeight="1" x14ac:dyDescent="0.2">
      <c r="A113" s="91"/>
      <c r="B113" s="91"/>
      <c r="C113" s="84"/>
      <c r="D113" s="85"/>
      <c r="E113" s="95" t="s">
        <v>152</v>
      </c>
      <c r="F113" s="96">
        <f>SUM(F110:F112)</f>
        <v>0</v>
      </c>
      <c r="G113" s="97"/>
      <c r="H113" s="96">
        <f>SUM(H110:H112)</f>
        <v>0</v>
      </c>
      <c r="I113" s="96">
        <f>SUM(I110:I112)</f>
        <v>0</v>
      </c>
      <c r="J113" s="96">
        <f>SUM(J110:J112)</f>
        <v>0</v>
      </c>
      <c r="K113" s="96">
        <f>SUM(K110:K112)</f>
        <v>0</v>
      </c>
      <c r="L113" s="173"/>
      <c r="M113" s="177"/>
      <c r="N113" s="98"/>
      <c r="O113" s="90"/>
      <c r="P113" s="84"/>
      <c r="Q113" s="84"/>
      <c r="R113" s="90"/>
    </row>
    <row r="114" spans="1:18" ht="12.95" customHeight="1" x14ac:dyDescent="0.2">
      <c r="A114" s="83" t="s">
        <v>106</v>
      </c>
      <c r="B114" s="83"/>
      <c r="C114" s="84" t="s">
        <v>107</v>
      </c>
      <c r="D114" s="85"/>
      <c r="E114" s="95"/>
      <c r="F114" s="99"/>
      <c r="G114" s="100"/>
      <c r="H114" s="99"/>
      <c r="I114" s="175"/>
      <c r="J114" s="175"/>
      <c r="K114" s="175"/>
      <c r="L114" s="175"/>
      <c r="M114" s="197"/>
      <c r="N114" s="98"/>
      <c r="O114" s="90"/>
      <c r="P114" s="84"/>
      <c r="Q114" s="84"/>
      <c r="R114" s="90"/>
    </row>
    <row r="115" spans="1:18" ht="12.95" customHeight="1" x14ac:dyDescent="0.2">
      <c r="A115" s="91"/>
      <c r="B115" s="91"/>
      <c r="C115" s="84"/>
      <c r="D115" s="85"/>
      <c r="E115" s="89"/>
      <c r="F115" s="87"/>
      <c r="G115" s="88"/>
      <c r="H115" s="87"/>
      <c r="I115" s="174"/>
      <c r="J115" s="174"/>
      <c r="K115" s="174"/>
      <c r="L115" s="174"/>
      <c r="M115" s="196"/>
      <c r="N115" s="98"/>
      <c r="O115" s="90"/>
      <c r="P115" s="84"/>
      <c r="Q115" s="84"/>
      <c r="R115" s="90"/>
    </row>
    <row r="116" spans="1:18" ht="12.95" customHeight="1" x14ac:dyDescent="0.2">
      <c r="A116" s="91"/>
      <c r="B116" s="91"/>
      <c r="C116" s="84"/>
      <c r="D116" s="85"/>
      <c r="E116" s="89"/>
      <c r="F116" s="87"/>
      <c r="G116" s="88"/>
      <c r="H116" s="87"/>
      <c r="I116" s="174"/>
      <c r="J116" s="174"/>
      <c r="K116" s="174"/>
      <c r="L116" s="174"/>
      <c r="M116" s="196"/>
      <c r="N116" s="98"/>
      <c r="O116" s="90"/>
      <c r="P116" s="84"/>
      <c r="Q116" s="84"/>
      <c r="R116" s="90"/>
    </row>
    <row r="117" spans="1:18" ht="12.95" customHeight="1" x14ac:dyDescent="0.2">
      <c r="A117" s="91"/>
      <c r="B117" s="91"/>
      <c r="C117" s="84"/>
      <c r="D117" s="85"/>
      <c r="E117" s="95" t="s">
        <v>152</v>
      </c>
      <c r="F117" s="96">
        <f>SUM(F115:F116)</f>
        <v>0</v>
      </c>
      <c r="G117" s="97"/>
      <c r="H117" s="96">
        <f>SUM(H115:H116)</f>
        <v>0</v>
      </c>
      <c r="I117" s="96">
        <f>SUM(I115:I116)</f>
        <v>0</v>
      </c>
      <c r="J117" s="96">
        <f>SUM(J115:J116)</f>
        <v>0</v>
      </c>
      <c r="K117" s="96">
        <f>SUM(K115:K116)</f>
        <v>0</v>
      </c>
      <c r="L117" s="173"/>
      <c r="M117" s="177"/>
      <c r="N117" s="98"/>
      <c r="O117" s="90"/>
      <c r="P117" s="84"/>
      <c r="Q117" s="84"/>
      <c r="R117" s="90"/>
    </row>
    <row r="118" spans="1:18" ht="12.95" customHeight="1" x14ac:dyDescent="0.2">
      <c r="A118" s="83" t="s">
        <v>108</v>
      </c>
      <c r="B118" s="83"/>
      <c r="C118" s="84" t="s">
        <v>109</v>
      </c>
      <c r="D118" s="85"/>
      <c r="E118" s="95"/>
      <c r="F118" s="99"/>
      <c r="G118" s="100"/>
      <c r="H118" s="99"/>
      <c r="I118" s="175"/>
      <c r="J118" s="175"/>
      <c r="K118" s="175"/>
      <c r="L118" s="175"/>
      <c r="M118" s="197"/>
      <c r="N118" s="98"/>
      <c r="O118" s="90"/>
      <c r="P118" s="84"/>
      <c r="Q118" s="84"/>
      <c r="R118" s="90"/>
    </row>
    <row r="119" spans="1:18" ht="12.95" customHeight="1" x14ac:dyDescent="0.2">
      <c r="A119" s="91"/>
      <c r="B119" s="91"/>
      <c r="C119" s="84"/>
      <c r="D119" s="85"/>
      <c r="E119" s="89"/>
      <c r="F119" s="87"/>
      <c r="G119" s="88"/>
      <c r="H119" s="87"/>
      <c r="I119" s="174"/>
      <c r="J119" s="174"/>
      <c r="K119" s="174"/>
      <c r="L119" s="174"/>
      <c r="M119" s="196"/>
      <c r="N119" s="98"/>
      <c r="O119" s="90"/>
      <c r="P119" s="84"/>
      <c r="Q119" s="84"/>
      <c r="R119" s="90"/>
    </row>
    <row r="120" spans="1:18" ht="12.95" customHeight="1" x14ac:dyDescent="0.2">
      <c r="A120" s="91"/>
      <c r="B120" s="91"/>
      <c r="C120" s="84"/>
      <c r="D120" s="85"/>
      <c r="E120" s="89"/>
      <c r="F120" s="87"/>
      <c r="G120" s="88"/>
      <c r="H120" s="87"/>
      <c r="I120" s="174"/>
      <c r="J120" s="174"/>
      <c r="K120" s="174"/>
      <c r="L120" s="174"/>
      <c r="M120" s="196"/>
      <c r="N120" s="98"/>
      <c r="O120" s="90"/>
      <c r="P120" s="84"/>
      <c r="Q120" s="84"/>
      <c r="R120" s="90"/>
    </row>
    <row r="121" spans="1:18" ht="12.95" customHeight="1" x14ac:dyDescent="0.2">
      <c r="A121" s="91"/>
      <c r="B121" s="91"/>
      <c r="C121" s="84"/>
      <c r="D121" s="85"/>
      <c r="E121" s="95" t="s">
        <v>152</v>
      </c>
      <c r="F121" s="96">
        <f>SUM(F118:F120)</f>
        <v>0</v>
      </c>
      <c r="G121" s="97"/>
      <c r="H121" s="96">
        <f>SUM(H118:H120)</f>
        <v>0</v>
      </c>
      <c r="I121" s="96">
        <f>SUM(I118:I120)</f>
        <v>0</v>
      </c>
      <c r="J121" s="96">
        <f>SUM(J118:J120)</f>
        <v>0</v>
      </c>
      <c r="K121" s="96">
        <f>SUM(K118:K120)</f>
        <v>0</v>
      </c>
      <c r="L121" s="173"/>
      <c r="M121" s="177"/>
      <c r="N121" s="98"/>
      <c r="O121" s="90"/>
      <c r="P121" s="84"/>
      <c r="Q121" s="84"/>
      <c r="R121" s="90"/>
    </row>
    <row r="122" spans="1:18" ht="12.95" customHeight="1" x14ac:dyDescent="0.2">
      <c r="A122" s="83" t="s">
        <v>110</v>
      </c>
      <c r="B122" s="83"/>
      <c r="C122" s="84" t="s">
        <v>111</v>
      </c>
      <c r="D122" s="85"/>
      <c r="E122" s="89"/>
      <c r="F122" s="87"/>
      <c r="G122" s="88"/>
      <c r="H122" s="87"/>
      <c r="I122" s="174"/>
      <c r="J122" s="174"/>
      <c r="K122" s="174"/>
      <c r="L122" s="174"/>
      <c r="M122" s="196"/>
      <c r="N122" s="98"/>
      <c r="O122" s="90"/>
      <c r="P122" s="84"/>
      <c r="Q122" s="84"/>
      <c r="R122" s="90"/>
    </row>
    <row r="123" spans="1:18" ht="12.95" customHeight="1" x14ac:dyDescent="0.2">
      <c r="A123" s="91"/>
      <c r="B123" s="91"/>
      <c r="C123" s="84"/>
      <c r="D123" s="85"/>
      <c r="E123" s="89"/>
      <c r="F123" s="87"/>
      <c r="G123" s="88"/>
      <c r="H123" s="87"/>
      <c r="I123" s="174"/>
      <c r="J123" s="174"/>
      <c r="K123" s="174"/>
      <c r="L123" s="174"/>
      <c r="M123" s="196"/>
      <c r="N123" s="98"/>
      <c r="O123" s="90"/>
      <c r="P123" s="84"/>
      <c r="Q123" s="84"/>
      <c r="R123" s="90"/>
    </row>
    <row r="124" spans="1:18" ht="12.95" customHeight="1" x14ac:dyDescent="0.2">
      <c r="A124" s="91"/>
      <c r="B124" s="91"/>
      <c r="C124" s="84"/>
      <c r="D124" s="85"/>
      <c r="E124" s="89"/>
      <c r="F124" s="87"/>
      <c r="G124" s="88"/>
      <c r="H124" s="87"/>
      <c r="I124" s="174"/>
      <c r="J124" s="174"/>
      <c r="K124" s="174"/>
      <c r="L124" s="174"/>
      <c r="M124" s="196"/>
      <c r="N124" s="98"/>
      <c r="O124" s="90"/>
      <c r="P124" s="84"/>
      <c r="Q124" s="84"/>
      <c r="R124" s="90"/>
    </row>
    <row r="125" spans="1:18" ht="12.95" customHeight="1" x14ac:dyDescent="0.2">
      <c r="A125" s="91"/>
      <c r="B125" s="91"/>
      <c r="C125" s="84"/>
      <c r="D125" s="85"/>
      <c r="E125" s="95" t="s">
        <v>152</v>
      </c>
      <c r="F125" s="96">
        <f>SUM(F122:F124)</f>
        <v>0</v>
      </c>
      <c r="G125" s="97"/>
      <c r="H125" s="96">
        <f>SUM(H122:H124)</f>
        <v>0</v>
      </c>
      <c r="I125" s="96">
        <f>SUM(I122:I124)</f>
        <v>0</v>
      </c>
      <c r="J125" s="96">
        <f>SUM(J122:J124)</f>
        <v>0</v>
      </c>
      <c r="K125" s="96">
        <f>SUM(K122:K124)</f>
        <v>0</v>
      </c>
      <c r="L125" s="173"/>
      <c r="M125" s="177"/>
      <c r="N125" s="98"/>
      <c r="O125" s="90"/>
      <c r="P125" s="84"/>
      <c r="Q125" s="84"/>
      <c r="R125" s="90"/>
    </row>
    <row r="126" spans="1:18" ht="12.95" customHeight="1" x14ac:dyDescent="0.2">
      <c r="A126" s="83" t="s">
        <v>112</v>
      </c>
      <c r="B126" s="83"/>
      <c r="C126" s="84" t="s">
        <v>113</v>
      </c>
      <c r="D126" s="85"/>
      <c r="E126" s="95"/>
      <c r="F126" s="99"/>
      <c r="G126" s="100"/>
      <c r="H126" s="99"/>
      <c r="I126" s="175"/>
      <c r="J126" s="175"/>
      <c r="K126" s="175"/>
      <c r="L126" s="175"/>
      <c r="M126" s="197"/>
      <c r="N126" s="98"/>
      <c r="O126" s="90"/>
      <c r="P126" s="84"/>
      <c r="Q126" s="84"/>
      <c r="R126" s="90"/>
    </row>
    <row r="127" spans="1:18" ht="12.95" customHeight="1" x14ac:dyDescent="0.2">
      <c r="A127" s="91"/>
      <c r="B127" s="91"/>
      <c r="C127" s="84"/>
      <c r="D127" s="85"/>
      <c r="E127" s="89"/>
      <c r="F127" s="87"/>
      <c r="G127" s="88"/>
      <c r="H127" s="87"/>
      <c r="I127" s="174"/>
      <c r="J127" s="174"/>
      <c r="K127" s="174"/>
      <c r="L127" s="174"/>
      <c r="M127" s="196"/>
      <c r="N127" s="98"/>
      <c r="O127" s="90"/>
      <c r="P127" s="84"/>
      <c r="Q127" s="84"/>
      <c r="R127" s="90"/>
    </row>
    <row r="128" spans="1:18" ht="12.95" customHeight="1" x14ac:dyDescent="0.2">
      <c r="A128" s="91"/>
      <c r="B128" s="91"/>
      <c r="C128" s="84"/>
      <c r="D128" s="85"/>
      <c r="E128" s="89"/>
      <c r="F128" s="87"/>
      <c r="G128" s="88"/>
      <c r="H128" s="87"/>
      <c r="I128" s="174"/>
      <c r="J128" s="174"/>
      <c r="K128" s="174"/>
      <c r="L128" s="174"/>
      <c r="M128" s="196"/>
      <c r="N128" s="98"/>
      <c r="O128" s="90"/>
      <c r="P128" s="84"/>
      <c r="Q128" s="84"/>
      <c r="R128" s="90"/>
    </row>
    <row r="129" spans="1:18" ht="12.95" customHeight="1" x14ac:dyDescent="0.2">
      <c r="A129" s="83"/>
      <c r="B129" s="83"/>
      <c r="C129" s="84"/>
      <c r="D129" s="85"/>
      <c r="E129" s="95" t="s">
        <v>152</v>
      </c>
      <c r="F129" s="96">
        <f>SUM(F126:F128)</f>
        <v>0</v>
      </c>
      <c r="G129" s="97"/>
      <c r="H129" s="96">
        <f>SUM(H126:H128)</f>
        <v>0</v>
      </c>
      <c r="I129" s="96">
        <f>SUM(I126:I128)</f>
        <v>0</v>
      </c>
      <c r="J129" s="96">
        <f>SUM(J126:J128)</f>
        <v>0</v>
      </c>
      <c r="K129" s="96">
        <f>SUM(K126:K128)</f>
        <v>0</v>
      </c>
      <c r="L129" s="173"/>
      <c r="M129" s="177"/>
      <c r="N129" s="98"/>
      <c r="O129" s="90"/>
      <c r="P129" s="84"/>
      <c r="Q129" s="84"/>
      <c r="R129" s="90"/>
    </row>
    <row r="130" spans="1:18" ht="12.95" customHeight="1" x14ac:dyDescent="0.2">
      <c r="A130" s="83" t="s">
        <v>114</v>
      </c>
      <c r="B130" s="83"/>
      <c r="C130" s="84" t="s">
        <v>115</v>
      </c>
      <c r="D130" s="85"/>
      <c r="E130" s="95"/>
      <c r="F130" s="99"/>
      <c r="G130" s="100"/>
      <c r="H130" s="99"/>
      <c r="I130" s="175"/>
      <c r="J130" s="175"/>
      <c r="K130" s="175"/>
      <c r="L130" s="175"/>
      <c r="M130" s="197"/>
      <c r="N130" s="98"/>
      <c r="O130" s="90"/>
      <c r="P130" s="84"/>
      <c r="Q130" s="84"/>
      <c r="R130" s="90"/>
    </row>
    <row r="131" spans="1:18" ht="12.95" customHeight="1" x14ac:dyDescent="0.2">
      <c r="A131" s="91"/>
      <c r="B131" s="91"/>
      <c r="C131" s="84"/>
      <c r="D131" s="85"/>
      <c r="E131" s="89"/>
      <c r="F131" s="87"/>
      <c r="G131" s="88"/>
      <c r="H131" s="87"/>
      <c r="I131" s="174"/>
      <c r="J131" s="174"/>
      <c r="K131" s="174"/>
      <c r="L131" s="174"/>
      <c r="M131" s="196"/>
      <c r="N131" s="98"/>
      <c r="O131" s="90"/>
      <c r="P131" s="84"/>
      <c r="Q131" s="84"/>
      <c r="R131" s="90"/>
    </row>
    <row r="132" spans="1:18" ht="12.95" customHeight="1" x14ac:dyDescent="0.2">
      <c r="A132" s="83"/>
      <c r="B132" s="83"/>
      <c r="C132" s="84"/>
      <c r="D132" s="85"/>
      <c r="E132" s="89"/>
      <c r="F132" s="87"/>
      <c r="G132" s="88"/>
      <c r="H132" s="87"/>
      <c r="I132" s="174"/>
      <c r="J132" s="174"/>
      <c r="K132" s="174"/>
      <c r="L132" s="174"/>
      <c r="M132" s="196"/>
      <c r="N132" s="98"/>
      <c r="O132" s="90"/>
      <c r="P132" s="84"/>
      <c r="Q132" s="84"/>
      <c r="R132" s="90"/>
    </row>
    <row r="133" spans="1:18" ht="12.95" customHeight="1" x14ac:dyDescent="0.2">
      <c r="A133" s="83"/>
      <c r="B133" s="83"/>
      <c r="C133" s="84"/>
      <c r="D133" s="85"/>
      <c r="E133" s="95" t="s">
        <v>152</v>
      </c>
      <c r="F133" s="96">
        <f>SUM(F130:F132)</f>
        <v>0</v>
      </c>
      <c r="G133" s="97"/>
      <c r="H133" s="96">
        <f>SUM(H130:H132)</f>
        <v>0</v>
      </c>
      <c r="I133" s="96">
        <f>SUM(I130:I132)</f>
        <v>0</v>
      </c>
      <c r="J133" s="96">
        <f>SUM(J130:J132)</f>
        <v>0</v>
      </c>
      <c r="K133" s="96">
        <f>SUM(K130:K132)</f>
        <v>0</v>
      </c>
      <c r="L133" s="173"/>
      <c r="M133" s="177"/>
      <c r="N133" s="98"/>
      <c r="O133" s="90"/>
      <c r="P133" s="84"/>
      <c r="Q133" s="84"/>
      <c r="R133" s="90"/>
    </row>
    <row r="134" spans="1:18" ht="12.95" customHeight="1" x14ac:dyDescent="0.2">
      <c r="A134" s="83" t="s">
        <v>116</v>
      </c>
      <c r="B134" s="83"/>
      <c r="C134" s="84" t="s">
        <v>117</v>
      </c>
      <c r="D134" s="85"/>
      <c r="E134" s="95"/>
      <c r="F134" s="99"/>
      <c r="G134" s="100"/>
      <c r="H134" s="99"/>
      <c r="I134" s="175"/>
      <c r="J134" s="175"/>
      <c r="K134" s="175"/>
      <c r="L134" s="175"/>
      <c r="M134" s="197"/>
      <c r="N134" s="98"/>
      <c r="O134" s="90"/>
      <c r="P134" s="84"/>
      <c r="Q134" s="84"/>
      <c r="R134" s="90"/>
    </row>
    <row r="135" spans="1:18" ht="12.95" customHeight="1" x14ac:dyDescent="0.2">
      <c r="A135" s="83"/>
      <c r="B135" s="83"/>
      <c r="C135" s="84"/>
      <c r="D135" s="85"/>
      <c r="E135" s="89"/>
      <c r="F135" s="87"/>
      <c r="G135" s="88"/>
      <c r="H135" s="87"/>
      <c r="I135" s="174"/>
      <c r="J135" s="174"/>
      <c r="K135" s="174"/>
      <c r="L135" s="174"/>
      <c r="M135" s="196"/>
      <c r="N135" s="98"/>
      <c r="O135" s="90"/>
      <c r="P135" s="84"/>
      <c r="Q135" s="84"/>
      <c r="R135" s="90"/>
    </row>
    <row r="136" spans="1:18" ht="12.95" customHeight="1" x14ac:dyDescent="0.2">
      <c r="A136" s="83"/>
      <c r="B136" s="83"/>
      <c r="C136" s="84"/>
      <c r="D136" s="85"/>
      <c r="E136" s="89"/>
      <c r="F136" s="87"/>
      <c r="G136" s="88"/>
      <c r="H136" s="87"/>
      <c r="I136" s="174"/>
      <c r="J136" s="174"/>
      <c r="K136" s="174"/>
      <c r="L136" s="174"/>
      <c r="M136" s="196"/>
      <c r="N136" s="98"/>
      <c r="O136" s="90"/>
      <c r="P136" s="84"/>
      <c r="Q136" s="84"/>
      <c r="R136" s="90"/>
    </row>
    <row r="137" spans="1:18" ht="12.95" customHeight="1" x14ac:dyDescent="0.2">
      <c r="A137" s="83"/>
      <c r="B137" s="83"/>
      <c r="C137" s="84"/>
      <c r="D137" s="85"/>
      <c r="E137" s="95" t="s">
        <v>152</v>
      </c>
      <c r="F137" s="96">
        <f>SUM(F134:F136)</f>
        <v>0</v>
      </c>
      <c r="G137" s="97"/>
      <c r="H137" s="96">
        <f>SUM(H134:H136)</f>
        <v>0</v>
      </c>
      <c r="I137" s="96">
        <f>SUM(I134:I136)</f>
        <v>0</v>
      </c>
      <c r="J137" s="96">
        <f>SUM(J134:J136)</f>
        <v>0</v>
      </c>
      <c r="K137" s="96">
        <f>SUM(K134:K136)</f>
        <v>0</v>
      </c>
      <c r="L137" s="173"/>
      <c r="M137" s="177"/>
      <c r="N137" s="98"/>
      <c r="O137" s="90"/>
      <c r="P137" s="84"/>
      <c r="Q137" s="84"/>
      <c r="R137" s="90"/>
    </row>
    <row r="138" spans="1:18" ht="12.95" customHeight="1" x14ac:dyDescent="0.2">
      <c r="A138" s="83" t="s">
        <v>118</v>
      </c>
      <c r="B138" s="83"/>
      <c r="C138" s="84" t="s">
        <v>96</v>
      </c>
      <c r="D138" s="85"/>
      <c r="E138" s="95"/>
      <c r="F138" s="99"/>
      <c r="G138" s="100"/>
      <c r="H138" s="99"/>
      <c r="I138" s="175"/>
      <c r="J138" s="175"/>
      <c r="K138" s="175"/>
      <c r="L138" s="175"/>
      <c r="M138" s="197"/>
      <c r="N138" s="98"/>
      <c r="O138" s="90"/>
      <c r="P138" s="84"/>
      <c r="Q138" s="84"/>
      <c r="R138" s="90"/>
    </row>
    <row r="139" spans="1:18" ht="12.95" customHeight="1" x14ac:dyDescent="0.2">
      <c r="A139" s="83"/>
      <c r="B139" s="83"/>
      <c r="C139" s="84"/>
      <c r="D139" s="85"/>
      <c r="E139" s="89"/>
      <c r="F139" s="87"/>
      <c r="G139" s="88"/>
      <c r="H139" s="87"/>
      <c r="I139" s="174"/>
      <c r="J139" s="174"/>
      <c r="K139" s="174"/>
      <c r="L139" s="174"/>
      <c r="M139" s="196"/>
      <c r="N139" s="98"/>
      <c r="O139" s="90"/>
      <c r="P139" s="84"/>
      <c r="Q139" s="84"/>
      <c r="R139" s="90"/>
    </row>
    <row r="140" spans="1:18" ht="12.95" customHeight="1" x14ac:dyDescent="0.2">
      <c r="A140" s="83"/>
      <c r="B140" s="83"/>
      <c r="C140" s="84"/>
      <c r="D140" s="85"/>
      <c r="E140" s="89"/>
      <c r="F140" s="87"/>
      <c r="G140" s="88"/>
      <c r="H140" s="87"/>
      <c r="I140" s="174"/>
      <c r="J140" s="174"/>
      <c r="K140" s="174"/>
      <c r="L140" s="174"/>
      <c r="M140" s="196"/>
      <c r="N140" s="98"/>
      <c r="O140" s="90"/>
      <c r="P140" s="84"/>
      <c r="Q140" s="84"/>
      <c r="R140" s="90"/>
    </row>
    <row r="141" spans="1:18" ht="12.95" customHeight="1" x14ac:dyDescent="0.2">
      <c r="A141" s="83"/>
      <c r="B141" s="83"/>
      <c r="C141" s="84"/>
      <c r="D141" s="85"/>
      <c r="E141" s="95" t="s">
        <v>152</v>
      </c>
      <c r="F141" s="96">
        <f>SUM(F138:F140)</f>
        <v>0</v>
      </c>
      <c r="G141" s="97"/>
      <c r="H141" s="96">
        <f>SUM(H138:H140)</f>
        <v>0</v>
      </c>
      <c r="I141" s="96">
        <f>SUM(I138:I140)</f>
        <v>0</v>
      </c>
      <c r="J141" s="96">
        <f>SUM(J138:J140)</f>
        <v>0</v>
      </c>
      <c r="K141" s="96">
        <f>SUM(K138:K140)</f>
        <v>0</v>
      </c>
      <c r="L141" s="173"/>
      <c r="M141" s="177"/>
      <c r="N141" s="98"/>
      <c r="O141" s="90"/>
      <c r="P141" s="84"/>
      <c r="Q141" s="84"/>
      <c r="R141" s="90"/>
    </row>
    <row r="142" spans="1:18" ht="12.95" customHeight="1" x14ac:dyDescent="0.2">
      <c r="A142" s="83" t="s">
        <v>299</v>
      </c>
      <c r="B142" s="83"/>
      <c r="C142" s="84" t="s">
        <v>83</v>
      </c>
      <c r="D142" s="85"/>
      <c r="E142" s="95"/>
      <c r="F142" s="101"/>
      <c r="G142" s="97"/>
      <c r="H142" s="101"/>
      <c r="I142" s="176"/>
      <c r="J142" s="176"/>
      <c r="K142" s="176"/>
      <c r="L142" s="176"/>
      <c r="M142" s="177"/>
      <c r="N142" s="98"/>
      <c r="O142" s="90"/>
      <c r="P142" s="84"/>
      <c r="Q142" s="84"/>
      <c r="R142" s="90"/>
    </row>
    <row r="143" spans="1:18" ht="12.95" customHeight="1" x14ac:dyDescent="0.2">
      <c r="A143" s="83"/>
      <c r="B143" s="83"/>
      <c r="C143" s="84"/>
      <c r="D143" s="85"/>
      <c r="E143" s="95"/>
      <c r="F143" s="101"/>
      <c r="G143" s="97"/>
      <c r="H143" s="101"/>
      <c r="I143" s="176"/>
      <c r="J143" s="176"/>
      <c r="K143" s="176"/>
      <c r="L143" s="176"/>
      <c r="M143" s="177"/>
      <c r="N143" s="98"/>
      <c r="O143" s="90"/>
      <c r="P143" s="84"/>
      <c r="Q143" s="84"/>
      <c r="R143" s="90"/>
    </row>
    <row r="144" spans="1:18" ht="12.95" customHeight="1" x14ac:dyDescent="0.2">
      <c r="A144" s="83"/>
      <c r="B144" s="83"/>
      <c r="C144" s="84"/>
      <c r="D144" s="85"/>
      <c r="E144" s="95" t="s">
        <v>152</v>
      </c>
      <c r="F144" s="96">
        <f>SUM(F142:F143)</f>
        <v>0</v>
      </c>
      <c r="G144" s="97"/>
      <c r="H144" s="96">
        <f>SUM(H142:H143)</f>
        <v>0</v>
      </c>
      <c r="I144" s="96">
        <f>SUM(I142:I143)</f>
        <v>0</v>
      </c>
      <c r="J144" s="96">
        <f>SUM(J142:J143)</f>
        <v>0</v>
      </c>
      <c r="K144" s="96">
        <f>SUM(K142:K143)</f>
        <v>0</v>
      </c>
      <c r="L144" s="173"/>
      <c r="M144" s="177"/>
      <c r="N144" s="98"/>
      <c r="O144" s="90"/>
      <c r="P144" s="84"/>
      <c r="Q144" s="84"/>
      <c r="R144" s="90"/>
    </row>
    <row r="145" spans="1:18" ht="12.95" customHeight="1" x14ac:dyDescent="0.2">
      <c r="A145" s="102">
        <v>9</v>
      </c>
      <c r="B145" s="102"/>
      <c r="C145" s="200" t="s">
        <v>119</v>
      </c>
      <c r="D145" s="85"/>
      <c r="E145" s="95"/>
      <c r="F145" s="101"/>
      <c r="G145" s="97"/>
      <c r="H145" s="101"/>
      <c r="I145" s="176"/>
      <c r="J145" s="176"/>
      <c r="K145" s="176"/>
      <c r="L145" s="176"/>
      <c r="M145" s="177"/>
      <c r="N145" s="98"/>
      <c r="O145" s="90"/>
      <c r="P145" s="84"/>
      <c r="Q145" s="84"/>
      <c r="R145" s="90"/>
    </row>
    <row r="146" spans="1:18" ht="12.75" customHeight="1" x14ac:dyDescent="0.2">
      <c r="A146" s="102"/>
      <c r="B146" s="102"/>
      <c r="C146" s="103" t="s">
        <v>120</v>
      </c>
      <c r="D146" s="85"/>
      <c r="E146" s="89"/>
      <c r="F146" s="87"/>
      <c r="G146" s="88"/>
      <c r="H146" s="87"/>
      <c r="I146" s="174"/>
      <c r="J146" s="174"/>
      <c r="K146" s="174"/>
      <c r="L146" s="174"/>
      <c r="M146" s="196"/>
      <c r="N146" s="98"/>
      <c r="O146" s="90"/>
      <c r="P146" s="84"/>
      <c r="Q146" s="84"/>
      <c r="R146" s="90"/>
    </row>
    <row r="147" spans="1:18" ht="12.75" customHeight="1" x14ac:dyDescent="0.2">
      <c r="A147" s="102" t="s">
        <v>121</v>
      </c>
      <c r="B147" s="102"/>
      <c r="C147" s="104" t="s">
        <v>80</v>
      </c>
      <c r="D147" s="85"/>
      <c r="E147" s="89"/>
      <c r="F147" s="87"/>
      <c r="G147" s="88"/>
      <c r="H147" s="87"/>
      <c r="I147" s="174"/>
      <c r="J147" s="174"/>
      <c r="K147" s="174"/>
      <c r="L147" s="174"/>
      <c r="M147" s="196"/>
      <c r="N147" s="98"/>
      <c r="O147" s="90"/>
      <c r="P147" s="84"/>
      <c r="Q147" s="84"/>
      <c r="R147" s="90"/>
    </row>
    <row r="148" spans="1:18" ht="12.75" customHeight="1" x14ac:dyDescent="0.2">
      <c r="A148" s="102"/>
      <c r="B148" s="102"/>
      <c r="C148" s="104"/>
      <c r="D148" s="85"/>
      <c r="E148" s="89"/>
      <c r="F148" s="87"/>
      <c r="G148" s="88"/>
      <c r="H148" s="87"/>
      <c r="I148" s="174"/>
      <c r="J148" s="174"/>
      <c r="K148" s="174"/>
      <c r="L148" s="174"/>
      <c r="M148" s="196"/>
      <c r="N148" s="98"/>
      <c r="O148" s="90"/>
      <c r="P148" s="84"/>
      <c r="Q148" s="84"/>
      <c r="R148" s="90"/>
    </row>
    <row r="149" spans="1:18" ht="12.75" customHeight="1" x14ac:dyDescent="0.2">
      <c r="A149" s="91"/>
      <c r="B149" s="91"/>
      <c r="C149" s="84"/>
      <c r="D149" s="85"/>
      <c r="E149" s="89"/>
      <c r="F149" s="87"/>
      <c r="G149" s="88"/>
      <c r="H149" s="87"/>
      <c r="I149" s="174"/>
      <c r="J149" s="174"/>
      <c r="K149" s="174"/>
      <c r="L149" s="174"/>
      <c r="M149" s="196"/>
      <c r="N149" s="98"/>
      <c r="O149" s="90"/>
      <c r="P149" s="84"/>
      <c r="Q149" s="84"/>
      <c r="R149" s="90"/>
    </row>
    <row r="150" spans="1:18" ht="12.75" customHeight="1" x14ac:dyDescent="0.2">
      <c r="A150" s="91"/>
      <c r="B150" s="91"/>
      <c r="C150" s="84"/>
      <c r="D150" s="85"/>
      <c r="E150" s="95" t="s">
        <v>152</v>
      </c>
      <c r="F150" s="96">
        <f>SUM(F147:F149)</f>
        <v>0</v>
      </c>
      <c r="G150" s="97"/>
      <c r="H150" s="96">
        <f>SUM(H147:H149)</f>
        <v>0</v>
      </c>
      <c r="I150" s="96">
        <f>SUM(I147:I149)</f>
        <v>0</v>
      </c>
      <c r="J150" s="96">
        <f>SUM(J147:J149)</f>
        <v>0</v>
      </c>
      <c r="K150" s="96">
        <f>SUM(K147:K149)</f>
        <v>0</v>
      </c>
      <c r="L150" s="173"/>
      <c r="M150" s="177"/>
      <c r="N150" s="98"/>
      <c r="O150" s="90"/>
      <c r="P150" s="84"/>
      <c r="Q150" s="84"/>
      <c r="R150" s="90"/>
    </row>
    <row r="151" spans="1:18" ht="12.75" customHeight="1" x14ac:dyDescent="0.2">
      <c r="A151" s="102" t="s">
        <v>122</v>
      </c>
      <c r="B151" s="102"/>
      <c r="C151" s="104" t="s">
        <v>123</v>
      </c>
      <c r="D151" s="85"/>
      <c r="E151" s="95"/>
      <c r="F151" s="99"/>
      <c r="G151" s="100"/>
      <c r="H151" s="99"/>
      <c r="I151" s="175"/>
      <c r="J151" s="175"/>
      <c r="K151" s="175"/>
      <c r="L151" s="175"/>
      <c r="M151" s="197"/>
      <c r="N151" s="98"/>
      <c r="O151" s="90"/>
      <c r="P151" s="84"/>
      <c r="Q151" s="84"/>
      <c r="R151" s="90"/>
    </row>
    <row r="152" spans="1:18" ht="12.95" customHeight="1" x14ac:dyDescent="0.2">
      <c r="A152" s="91"/>
      <c r="B152" s="91"/>
      <c r="C152" s="84"/>
      <c r="D152" s="85"/>
      <c r="E152" s="89"/>
      <c r="F152" s="87"/>
      <c r="G152" s="88"/>
      <c r="H152" s="87"/>
      <c r="I152" s="174"/>
      <c r="J152" s="174"/>
      <c r="K152" s="174"/>
      <c r="L152" s="174"/>
      <c r="M152" s="196"/>
      <c r="N152" s="98"/>
      <c r="O152" s="90"/>
      <c r="P152" s="84"/>
      <c r="Q152" s="84"/>
      <c r="R152" s="90"/>
    </row>
    <row r="153" spans="1:18" ht="12.95" customHeight="1" x14ac:dyDescent="0.2">
      <c r="A153" s="91"/>
      <c r="B153" s="91"/>
      <c r="C153" s="84"/>
      <c r="D153" s="85"/>
      <c r="E153" s="89"/>
      <c r="F153" s="87"/>
      <c r="G153" s="88"/>
      <c r="H153" s="87"/>
      <c r="I153" s="174"/>
      <c r="J153" s="174"/>
      <c r="K153" s="174"/>
      <c r="L153" s="174"/>
      <c r="M153" s="196"/>
      <c r="N153" s="98"/>
      <c r="O153" s="90"/>
      <c r="P153" s="84"/>
      <c r="Q153" s="84"/>
      <c r="R153" s="90"/>
    </row>
    <row r="154" spans="1:18" ht="12.95" customHeight="1" x14ac:dyDescent="0.2">
      <c r="A154" s="91"/>
      <c r="B154" s="91"/>
      <c r="C154" s="84"/>
      <c r="D154" s="85"/>
      <c r="E154" s="89"/>
      <c r="F154" s="87"/>
      <c r="G154" s="88"/>
      <c r="H154" s="87"/>
      <c r="I154" s="174"/>
      <c r="J154" s="174"/>
      <c r="K154" s="174"/>
      <c r="L154" s="174"/>
      <c r="M154" s="196"/>
      <c r="N154" s="98"/>
      <c r="O154" s="90"/>
      <c r="P154" s="84"/>
      <c r="Q154" s="84"/>
      <c r="R154" s="90"/>
    </row>
    <row r="155" spans="1:18" ht="12.95" customHeight="1" x14ac:dyDescent="0.2">
      <c r="A155" s="91"/>
      <c r="B155" s="91"/>
      <c r="C155" s="84"/>
      <c r="D155" s="85"/>
      <c r="E155" s="95" t="s">
        <v>152</v>
      </c>
      <c r="F155" s="96">
        <f>SUM(F151:F154)</f>
        <v>0</v>
      </c>
      <c r="G155" s="97"/>
      <c r="H155" s="96">
        <f>SUM(H151:H154)</f>
        <v>0</v>
      </c>
      <c r="I155" s="96">
        <f>SUM(I151:I154)</f>
        <v>0</v>
      </c>
      <c r="J155" s="96">
        <f>SUM(J151:J154)</f>
        <v>0</v>
      </c>
      <c r="K155" s="96">
        <f>SUM(K151:K154)</f>
        <v>0</v>
      </c>
      <c r="L155" s="173"/>
      <c r="M155" s="177"/>
      <c r="N155" s="98"/>
      <c r="O155" s="90"/>
      <c r="P155" s="84"/>
      <c r="Q155" s="84"/>
      <c r="R155" s="90"/>
    </row>
    <row r="156" spans="1:18" ht="12.95" customHeight="1" x14ac:dyDescent="0.2">
      <c r="A156" s="102" t="s">
        <v>124</v>
      </c>
      <c r="B156" s="102"/>
      <c r="C156" s="104" t="s">
        <v>125</v>
      </c>
      <c r="D156" s="85"/>
      <c r="E156" s="89"/>
      <c r="F156" s="87"/>
      <c r="G156" s="88"/>
      <c r="H156" s="87"/>
      <c r="I156" s="174"/>
      <c r="J156" s="174"/>
      <c r="K156" s="174"/>
      <c r="L156" s="174"/>
      <c r="M156" s="196"/>
      <c r="N156" s="98"/>
      <c r="O156" s="90"/>
      <c r="P156" s="84"/>
      <c r="Q156" s="84"/>
      <c r="R156" s="90"/>
    </row>
    <row r="157" spans="1:18" ht="12.95" customHeight="1" x14ac:dyDescent="0.2">
      <c r="A157" s="91"/>
      <c r="B157" s="91"/>
      <c r="C157" s="84"/>
      <c r="D157" s="85"/>
      <c r="E157" s="89"/>
      <c r="F157" s="87"/>
      <c r="G157" s="88"/>
      <c r="H157" s="87"/>
      <c r="I157" s="174"/>
      <c r="J157" s="174"/>
      <c r="K157" s="174"/>
      <c r="L157" s="174"/>
      <c r="M157" s="196"/>
      <c r="N157" s="98"/>
      <c r="O157" s="90"/>
      <c r="P157" s="84"/>
      <c r="Q157" s="84"/>
      <c r="R157" s="90"/>
    </row>
    <row r="158" spans="1:18" ht="12.95" customHeight="1" x14ac:dyDescent="0.2">
      <c r="A158" s="91"/>
      <c r="B158" s="91"/>
      <c r="C158" s="84"/>
      <c r="D158" s="85"/>
      <c r="E158" s="89"/>
      <c r="F158" s="87"/>
      <c r="G158" s="88"/>
      <c r="H158" s="87"/>
      <c r="I158" s="174"/>
      <c r="J158" s="174"/>
      <c r="K158" s="174"/>
      <c r="L158" s="174"/>
      <c r="M158" s="196"/>
      <c r="N158" s="98"/>
      <c r="O158" s="90"/>
      <c r="P158" s="84"/>
      <c r="Q158" s="84"/>
      <c r="R158" s="90"/>
    </row>
    <row r="159" spans="1:18" ht="12.95" customHeight="1" x14ac:dyDescent="0.2">
      <c r="A159" s="91"/>
      <c r="B159" s="91"/>
      <c r="C159" s="84"/>
      <c r="D159" s="85"/>
      <c r="E159" s="95" t="s">
        <v>152</v>
      </c>
      <c r="F159" s="96">
        <f>SUM(F157:F158)</f>
        <v>0</v>
      </c>
      <c r="G159" s="97"/>
      <c r="H159" s="96">
        <f>SUM(H157:H158)</f>
        <v>0</v>
      </c>
      <c r="I159" s="96">
        <f>SUM(I157:I158)</f>
        <v>0</v>
      </c>
      <c r="J159" s="96">
        <f>SUM(J157:J158)</f>
        <v>0</v>
      </c>
      <c r="K159" s="96">
        <f>SUM(K157:K158)</f>
        <v>0</v>
      </c>
      <c r="L159" s="173"/>
      <c r="M159" s="177"/>
      <c r="N159" s="98"/>
      <c r="O159" s="90"/>
      <c r="P159" s="84"/>
      <c r="Q159" s="84"/>
      <c r="R159" s="90"/>
    </row>
    <row r="160" spans="1:18" ht="12.95" customHeight="1" x14ac:dyDescent="0.2">
      <c r="A160" s="102" t="s">
        <v>126</v>
      </c>
      <c r="B160" s="102"/>
      <c r="C160" s="104" t="s">
        <v>127</v>
      </c>
      <c r="D160" s="85"/>
      <c r="E160" s="95"/>
      <c r="F160" s="99"/>
      <c r="G160" s="100"/>
      <c r="H160" s="99"/>
      <c r="I160" s="175"/>
      <c r="J160" s="175"/>
      <c r="K160" s="175"/>
      <c r="L160" s="175"/>
      <c r="M160" s="197"/>
      <c r="N160" s="98"/>
      <c r="O160" s="90"/>
      <c r="P160" s="84"/>
      <c r="Q160" s="84"/>
      <c r="R160" s="90"/>
    </row>
    <row r="161" spans="1:18" ht="12.95" customHeight="1" x14ac:dyDescent="0.2">
      <c r="A161" s="91"/>
      <c r="B161" s="91"/>
      <c r="C161" s="84"/>
      <c r="D161" s="85"/>
      <c r="E161" s="89"/>
      <c r="F161" s="87"/>
      <c r="G161" s="88"/>
      <c r="H161" s="87"/>
      <c r="I161" s="174"/>
      <c r="J161" s="174"/>
      <c r="K161" s="174"/>
      <c r="L161" s="174"/>
      <c r="M161" s="196"/>
      <c r="N161" s="98"/>
      <c r="O161" s="90"/>
      <c r="P161" s="84"/>
      <c r="Q161" s="84"/>
      <c r="R161" s="90"/>
    </row>
    <row r="162" spans="1:18" ht="12.95" customHeight="1" x14ac:dyDescent="0.2">
      <c r="A162" s="91"/>
      <c r="B162" s="91"/>
      <c r="C162" s="84"/>
      <c r="D162" s="85"/>
      <c r="E162" s="89"/>
      <c r="F162" s="87"/>
      <c r="G162" s="88"/>
      <c r="H162" s="87"/>
      <c r="I162" s="174"/>
      <c r="J162" s="174"/>
      <c r="K162" s="174"/>
      <c r="L162" s="174"/>
      <c r="M162" s="196"/>
      <c r="N162" s="98"/>
      <c r="O162" s="90"/>
      <c r="P162" s="84"/>
      <c r="Q162" s="84"/>
      <c r="R162" s="90"/>
    </row>
    <row r="163" spans="1:18" ht="12.95" customHeight="1" x14ac:dyDescent="0.2">
      <c r="A163" s="83"/>
      <c r="B163" s="83"/>
      <c r="C163" s="84"/>
      <c r="D163" s="85"/>
      <c r="E163" s="95" t="s">
        <v>152</v>
      </c>
      <c r="F163" s="96">
        <f>SUM(F160:F162)</f>
        <v>0</v>
      </c>
      <c r="G163" s="97"/>
      <c r="H163" s="96">
        <f>SUM(H160:H162)</f>
        <v>0</v>
      </c>
      <c r="I163" s="96">
        <f>SUM(I160:I162)</f>
        <v>0</v>
      </c>
      <c r="J163" s="96">
        <f>SUM(J160:J162)</f>
        <v>0</v>
      </c>
      <c r="K163" s="96">
        <f>SUM(K160:K162)</f>
        <v>0</v>
      </c>
      <c r="L163" s="173"/>
      <c r="M163" s="177"/>
      <c r="N163" s="98"/>
      <c r="O163" s="90"/>
      <c r="P163" s="84"/>
      <c r="Q163" s="84"/>
      <c r="R163" s="90"/>
    </row>
    <row r="164" spans="1:18" ht="12.95" customHeight="1" x14ac:dyDescent="0.2">
      <c r="A164" s="102" t="s">
        <v>128</v>
      </c>
      <c r="B164" s="102"/>
      <c r="C164" s="104" t="s">
        <v>480</v>
      </c>
      <c r="D164" s="85"/>
      <c r="E164" s="95"/>
      <c r="F164" s="99"/>
      <c r="G164" s="100"/>
      <c r="H164" s="99"/>
      <c r="I164" s="175"/>
      <c r="J164" s="175"/>
      <c r="K164" s="175"/>
      <c r="L164" s="175"/>
      <c r="M164" s="197"/>
      <c r="N164" s="98"/>
      <c r="O164" s="90"/>
      <c r="P164" s="84"/>
      <c r="Q164" s="84"/>
      <c r="R164" s="90"/>
    </row>
    <row r="165" spans="1:18" ht="12.95" customHeight="1" x14ac:dyDescent="0.2">
      <c r="A165" s="91"/>
      <c r="B165" s="91"/>
      <c r="C165" s="84"/>
      <c r="D165" s="85"/>
      <c r="E165" s="89"/>
      <c r="F165" s="87"/>
      <c r="G165" s="88"/>
      <c r="H165" s="87"/>
      <c r="I165" s="174"/>
      <c r="J165" s="174"/>
      <c r="K165" s="174"/>
      <c r="L165" s="174"/>
      <c r="M165" s="196"/>
      <c r="N165" s="98"/>
      <c r="O165" s="90"/>
      <c r="P165" s="84"/>
      <c r="Q165" s="84"/>
      <c r="R165" s="90"/>
    </row>
    <row r="166" spans="1:18" ht="12.95" customHeight="1" x14ac:dyDescent="0.2">
      <c r="A166" s="83"/>
      <c r="B166" s="83"/>
      <c r="C166" s="84"/>
      <c r="D166" s="85"/>
      <c r="E166" s="89"/>
      <c r="F166" s="87"/>
      <c r="G166" s="88"/>
      <c r="H166" s="87"/>
      <c r="I166" s="174"/>
      <c r="J166" s="174"/>
      <c r="K166" s="174"/>
      <c r="L166" s="174"/>
      <c r="M166" s="196"/>
      <c r="N166" s="98"/>
      <c r="O166" s="90"/>
      <c r="P166" s="84"/>
      <c r="Q166" s="84"/>
      <c r="R166" s="90"/>
    </row>
    <row r="167" spans="1:18" ht="12.95" customHeight="1" x14ac:dyDescent="0.2">
      <c r="A167" s="83"/>
      <c r="B167" s="83"/>
      <c r="C167" s="84"/>
      <c r="D167" s="85"/>
      <c r="E167" s="95" t="s">
        <v>152</v>
      </c>
      <c r="F167" s="96">
        <f>SUM(F164:F166)</f>
        <v>0</v>
      </c>
      <c r="G167" s="97"/>
      <c r="H167" s="96">
        <f>SUM(H164:H166)</f>
        <v>0</v>
      </c>
      <c r="I167" s="96">
        <f>SUM(I164:I166)</f>
        <v>0</v>
      </c>
      <c r="J167" s="96">
        <f>SUM(J164:J166)</f>
        <v>0</v>
      </c>
      <c r="K167" s="96">
        <f>SUM(K164:K166)</f>
        <v>0</v>
      </c>
      <c r="L167" s="173"/>
      <c r="M167" s="177"/>
      <c r="N167" s="98"/>
      <c r="O167" s="90"/>
      <c r="P167" s="84"/>
      <c r="Q167" s="84"/>
      <c r="R167" s="90"/>
    </row>
    <row r="168" spans="1:18" ht="12.95" customHeight="1" x14ac:dyDescent="0.2">
      <c r="A168" s="102" t="s">
        <v>129</v>
      </c>
      <c r="B168" s="102"/>
      <c r="C168" s="104" t="s">
        <v>130</v>
      </c>
      <c r="D168" s="85"/>
      <c r="E168" s="95"/>
      <c r="F168" s="99"/>
      <c r="G168" s="100"/>
      <c r="H168" s="99"/>
      <c r="I168" s="175"/>
      <c r="J168" s="175"/>
      <c r="K168" s="175"/>
      <c r="L168" s="175"/>
      <c r="M168" s="197"/>
      <c r="N168" s="98"/>
      <c r="O168" s="90"/>
      <c r="P168" s="84"/>
      <c r="Q168" s="84"/>
      <c r="R168" s="90"/>
    </row>
    <row r="169" spans="1:18" ht="12.95" customHeight="1" x14ac:dyDescent="0.2">
      <c r="A169" s="91"/>
      <c r="B169" s="91"/>
      <c r="C169" s="84"/>
      <c r="D169" s="85"/>
      <c r="E169" s="89"/>
      <c r="F169" s="87"/>
      <c r="G169" s="88"/>
      <c r="H169" s="87"/>
      <c r="I169" s="174"/>
      <c r="J169" s="174"/>
      <c r="K169" s="174"/>
      <c r="L169" s="174"/>
      <c r="M169" s="196"/>
      <c r="N169" s="98"/>
      <c r="O169" s="90"/>
      <c r="P169" s="84"/>
      <c r="Q169" s="84"/>
      <c r="R169" s="90"/>
    </row>
    <row r="170" spans="1:18" ht="12.95" customHeight="1" x14ac:dyDescent="0.2">
      <c r="A170" s="83"/>
      <c r="B170" s="83"/>
      <c r="C170" s="84"/>
      <c r="D170" s="85"/>
      <c r="E170" s="89"/>
      <c r="F170" s="87"/>
      <c r="G170" s="88"/>
      <c r="H170" s="87"/>
      <c r="I170" s="174"/>
      <c r="J170" s="174"/>
      <c r="K170" s="174"/>
      <c r="L170" s="174"/>
      <c r="M170" s="196"/>
      <c r="N170" s="98"/>
      <c r="O170" s="90"/>
      <c r="P170" s="84"/>
      <c r="Q170" s="84"/>
      <c r="R170" s="90"/>
    </row>
    <row r="171" spans="1:18" ht="12.95" customHeight="1" x14ac:dyDescent="0.2">
      <c r="A171" s="83"/>
      <c r="B171" s="83"/>
      <c r="C171" s="84"/>
      <c r="D171" s="85"/>
      <c r="E171" s="95" t="s">
        <v>152</v>
      </c>
      <c r="F171" s="96">
        <f>SUM(F168:F170)</f>
        <v>0</v>
      </c>
      <c r="G171" s="97"/>
      <c r="H171" s="96">
        <f>SUM(H168:H170)</f>
        <v>0</v>
      </c>
      <c r="I171" s="96">
        <f>SUM(I168:I170)</f>
        <v>0</v>
      </c>
      <c r="J171" s="96">
        <f>SUM(J168:J170)</f>
        <v>0</v>
      </c>
      <c r="K171" s="96">
        <f>SUM(K168:K170)</f>
        <v>0</v>
      </c>
      <c r="L171" s="173"/>
      <c r="M171" s="177"/>
      <c r="N171" s="98"/>
      <c r="O171" s="90"/>
      <c r="P171" s="84"/>
      <c r="Q171" s="84"/>
      <c r="R171" s="90"/>
    </row>
    <row r="172" spans="1:18" ht="12.95" customHeight="1" x14ac:dyDescent="0.2">
      <c r="A172" s="102" t="s">
        <v>131</v>
      </c>
      <c r="B172" s="102"/>
      <c r="C172" s="104" t="s">
        <v>132</v>
      </c>
      <c r="D172" s="85"/>
      <c r="E172" s="95"/>
      <c r="F172" s="99"/>
      <c r="G172" s="100"/>
      <c r="H172" s="99"/>
      <c r="I172" s="175"/>
      <c r="J172" s="175"/>
      <c r="K172" s="175"/>
      <c r="L172" s="175"/>
      <c r="M172" s="197"/>
      <c r="N172" s="98"/>
      <c r="O172" s="90"/>
      <c r="P172" s="84"/>
      <c r="Q172" s="84"/>
      <c r="R172" s="90"/>
    </row>
    <row r="173" spans="1:18" ht="12.95" customHeight="1" x14ac:dyDescent="0.2">
      <c r="A173" s="83"/>
      <c r="B173" s="83"/>
      <c r="C173" s="84"/>
      <c r="D173" s="85"/>
      <c r="E173" s="89"/>
      <c r="F173" s="87"/>
      <c r="G173" s="88"/>
      <c r="H173" s="87"/>
      <c r="I173" s="174"/>
      <c r="J173" s="174"/>
      <c r="K173" s="174"/>
      <c r="L173" s="174"/>
      <c r="M173" s="196"/>
      <c r="N173" s="98"/>
      <c r="O173" s="90"/>
      <c r="P173" s="84"/>
      <c r="Q173" s="84"/>
      <c r="R173" s="90"/>
    </row>
    <row r="174" spans="1:18" ht="12.95" customHeight="1" x14ac:dyDescent="0.2">
      <c r="A174" s="83"/>
      <c r="B174" s="83"/>
      <c r="C174" s="84"/>
      <c r="D174" s="85"/>
      <c r="E174" s="95" t="s">
        <v>152</v>
      </c>
      <c r="F174" s="96">
        <f>SUM(F172:F173)</f>
        <v>0</v>
      </c>
      <c r="G174" s="97"/>
      <c r="H174" s="96">
        <f>SUM(H172:H173)</f>
        <v>0</v>
      </c>
      <c r="I174" s="96">
        <f>SUM(I172:I173)</f>
        <v>0</v>
      </c>
      <c r="J174" s="96">
        <f>SUM(J172:J173)</f>
        <v>0</v>
      </c>
      <c r="K174" s="96">
        <f>SUM(K172:K173)</f>
        <v>0</v>
      </c>
      <c r="L174" s="173"/>
      <c r="M174" s="177"/>
      <c r="N174" s="98"/>
      <c r="O174" s="90"/>
      <c r="P174" s="84"/>
      <c r="Q174" s="84"/>
      <c r="R174" s="90"/>
    </row>
    <row r="175" spans="1:18" ht="12.95" customHeight="1" x14ac:dyDescent="0.2">
      <c r="A175" s="83" t="s">
        <v>133</v>
      </c>
      <c r="B175" s="83"/>
      <c r="C175" s="84" t="s">
        <v>83</v>
      </c>
      <c r="D175" s="85"/>
      <c r="E175" s="95"/>
      <c r="F175" s="101"/>
      <c r="G175" s="97"/>
      <c r="H175" s="101"/>
      <c r="I175" s="176"/>
      <c r="J175" s="176"/>
      <c r="K175" s="176"/>
      <c r="L175" s="176"/>
      <c r="M175" s="177"/>
      <c r="N175" s="98"/>
      <c r="O175" s="90"/>
      <c r="P175" s="84"/>
      <c r="Q175" s="84"/>
      <c r="R175" s="90"/>
    </row>
    <row r="176" spans="1:18" ht="12.95" customHeight="1" x14ac:dyDescent="0.2">
      <c r="A176" s="83"/>
      <c r="B176" s="83"/>
      <c r="C176" s="84"/>
      <c r="D176" s="85"/>
      <c r="E176" s="95"/>
      <c r="F176" s="101"/>
      <c r="G176" s="97"/>
      <c r="H176" s="101"/>
      <c r="I176" s="176"/>
      <c r="J176" s="176"/>
      <c r="K176" s="176"/>
      <c r="L176" s="176"/>
      <c r="M176" s="177"/>
      <c r="N176" s="98"/>
      <c r="O176" s="90"/>
      <c r="P176" s="84"/>
      <c r="Q176" s="84"/>
      <c r="R176" s="90"/>
    </row>
    <row r="177" spans="1:18" ht="12.95" customHeight="1" x14ac:dyDescent="0.2">
      <c r="A177" s="83"/>
      <c r="B177" s="83"/>
      <c r="C177" s="84"/>
      <c r="D177" s="85"/>
      <c r="E177" s="95" t="s">
        <v>152</v>
      </c>
      <c r="F177" s="96">
        <f>SUM(F175:F176)</f>
        <v>0</v>
      </c>
      <c r="G177" s="97"/>
      <c r="H177" s="96">
        <f>SUM(H175:H176)</f>
        <v>0</v>
      </c>
      <c r="I177" s="96">
        <f>SUM(I175:I176)</f>
        <v>0</v>
      </c>
      <c r="J177" s="96">
        <f>SUM(J175:J176)</f>
        <v>0</v>
      </c>
      <c r="K177" s="96">
        <f>SUM(K175:K176)</f>
        <v>0</v>
      </c>
      <c r="L177" s="173"/>
      <c r="M177" s="177"/>
      <c r="N177" s="98"/>
      <c r="O177" s="90"/>
      <c r="P177" s="84"/>
      <c r="Q177" s="84"/>
      <c r="R177" s="90"/>
    </row>
    <row r="178" spans="1:18" ht="12.75" customHeight="1" x14ac:dyDescent="0.2">
      <c r="A178" s="102">
        <v>10</v>
      </c>
      <c r="B178" s="54"/>
      <c r="C178" s="214" t="s">
        <v>134</v>
      </c>
      <c r="D178" s="85"/>
      <c r="E178" s="89"/>
      <c r="F178" s="87"/>
      <c r="G178" s="88"/>
      <c r="H178" s="87"/>
      <c r="I178" s="174"/>
      <c r="J178" s="174"/>
      <c r="K178" s="174"/>
      <c r="L178" s="174"/>
      <c r="M178" s="196"/>
      <c r="N178" s="98"/>
      <c r="O178" s="90"/>
      <c r="P178" s="84"/>
      <c r="Q178" s="84"/>
      <c r="R178" s="90"/>
    </row>
    <row r="179" spans="1:18" ht="12.75" customHeight="1" x14ac:dyDescent="0.2">
      <c r="A179" s="91"/>
      <c r="B179" s="91"/>
      <c r="C179" s="84"/>
      <c r="D179" s="85"/>
      <c r="E179" s="89"/>
      <c r="F179" s="87"/>
      <c r="G179" s="88"/>
      <c r="H179" s="87"/>
      <c r="I179" s="174"/>
      <c r="J179" s="174"/>
      <c r="K179" s="174"/>
      <c r="L179" s="174"/>
      <c r="M179" s="196"/>
      <c r="N179" s="98"/>
      <c r="O179" s="90"/>
      <c r="P179" s="84"/>
      <c r="Q179" s="84"/>
      <c r="R179" s="90"/>
    </row>
    <row r="180" spans="1:18" ht="12.75" customHeight="1" x14ac:dyDescent="0.2">
      <c r="A180" s="91"/>
      <c r="B180" s="91"/>
      <c r="C180" s="84"/>
      <c r="D180" s="85"/>
      <c r="E180" s="89"/>
      <c r="F180" s="87"/>
      <c r="G180" s="88"/>
      <c r="H180" s="87"/>
      <c r="I180" s="174"/>
      <c r="J180" s="174"/>
      <c r="K180" s="174"/>
      <c r="L180" s="174"/>
      <c r="M180" s="196"/>
      <c r="N180" s="98"/>
      <c r="O180" s="90"/>
      <c r="P180" s="84"/>
      <c r="Q180" s="84"/>
      <c r="R180" s="90"/>
    </row>
    <row r="181" spans="1:18" ht="12.75" customHeight="1" x14ac:dyDescent="0.2">
      <c r="A181" s="91"/>
      <c r="B181" s="91"/>
      <c r="C181" s="84"/>
      <c r="D181" s="85"/>
      <c r="E181" s="95" t="s">
        <v>152</v>
      </c>
      <c r="F181" s="96">
        <f>SUM(F178:F180)</f>
        <v>0</v>
      </c>
      <c r="G181" s="97"/>
      <c r="H181" s="96">
        <f>SUM(H178:H180)</f>
        <v>0</v>
      </c>
      <c r="I181" s="96">
        <f>SUM(I178:I180)</f>
        <v>0</v>
      </c>
      <c r="J181" s="96">
        <f>SUM(J178:J180)</f>
        <v>0</v>
      </c>
      <c r="K181" s="96">
        <f>SUM(K178:K180)</f>
        <v>0</v>
      </c>
      <c r="L181" s="173"/>
      <c r="M181" s="177"/>
      <c r="N181" s="98"/>
      <c r="O181" s="90"/>
      <c r="P181" s="84"/>
      <c r="Q181" s="84"/>
      <c r="R181" s="90"/>
    </row>
    <row r="182" spans="1:18" ht="12.75" customHeight="1" x14ac:dyDescent="0.2">
      <c r="A182" s="91"/>
      <c r="B182" s="91"/>
      <c r="C182" s="84"/>
      <c r="D182" s="85"/>
      <c r="E182" s="95"/>
      <c r="F182" s="101"/>
      <c r="G182" s="97"/>
      <c r="H182" s="101"/>
      <c r="I182" s="176"/>
      <c r="J182" s="176"/>
      <c r="K182" s="176"/>
      <c r="L182" s="176"/>
      <c r="M182" s="177"/>
      <c r="N182" s="98"/>
      <c r="O182" s="90"/>
      <c r="P182" s="84"/>
      <c r="Q182" s="84"/>
      <c r="R182" s="90"/>
    </row>
    <row r="183" spans="1:18" ht="12.75" customHeight="1" x14ac:dyDescent="0.2">
      <c r="A183" s="91"/>
      <c r="B183" s="91"/>
      <c r="C183" s="84"/>
      <c r="D183" s="85"/>
      <c r="E183" s="95"/>
      <c r="F183" s="101"/>
      <c r="G183" s="97"/>
      <c r="H183" s="101"/>
      <c r="I183" s="176"/>
      <c r="J183" s="176"/>
      <c r="K183" s="176"/>
      <c r="L183" s="176"/>
      <c r="M183" s="177"/>
      <c r="N183" s="98"/>
      <c r="O183" s="90"/>
      <c r="P183" s="84"/>
      <c r="Q183" s="84"/>
      <c r="R183" s="90"/>
    </row>
    <row r="184" spans="1:18" ht="12.75" customHeight="1" x14ac:dyDescent="0.2">
      <c r="A184" s="83">
        <v>11</v>
      </c>
      <c r="B184" s="83"/>
      <c r="C184" s="198" t="s">
        <v>185</v>
      </c>
      <c r="D184" s="85"/>
      <c r="E184" s="95"/>
      <c r="F184" s="101"/>
      <c r="G184" s="97"/>
      <c r="H184" s="101"/>
      <c r="I184" s="176"/>
      <c r="J184" s="176"/>
      <c r="K184" s="176"/>
      <c r="L184" s="176"/>
      <c r="M184" s="177"/>
      <c r="N184" s="98"/>
      <c r="O184" s="90"/>
      <c r="P184" s="84"/>
      <c r="Q184" s="84"/>
      <c r="R184" s="90"/>
    </row>
    <row r="185" spans="1:18" ht="12.75" customHeight="1" x14ac:dyDescent="0.2">
      <c r="A185" s="91"/>
      <c r="B185" s="91"/>
      <c r="C185" s="84"/>
      <c r="D185" s="85"/>
      <c r="E185" s="95"/>
      <c r="F185" s="101"/>
      <c r="G185" s="97"/>
      <c r="H185" s="101"/>
      <c r="I185" s="176"/>
      <c r="J185" s="176"/>
      <c r="K185" s="176"/>
      <c r="L185" s="176"/>
      <c r="M185" s="177"/>
      <c r="N185" s="98"/>
      <c r="O185" s="90"/>
      <c r="P185" s="84"/>
      <c r="Q185" s="84"/>
      <c r="R185" s="90"/>
    </row>
    <row r="186" spans="1:18" ht="12.75" customHeight="1" x14ac:dyDescent="0.2">
      <c r="A186" s="145" t="s">
        <v>300</v>
      </c>
      <c r="B186" s="145"/>
      <c r="C186" s="104" t="s">
        <v>127</v>
      </c>
      <c r="D186" s="85"/>
      <c r="E186" s="95"/>
      <c r="F186" s="101"/>
      <c r="G186" s="97"/>
      <c r="H186" s="101"/>
      <c r="I186" s="176"/>
      <c r="J186" s="176"/>
      <c r="K186" s="176"/>
      <c r="L186" s="176"/>
      <c r="M186" s="177"/>
      <c r="N186" s="98"/>
      <c r="O186" s="90"/>
      <c r="P186" s="84"/>
      <c r="Q186" s="84"/>
      <c r="R186" s="90"/>
    </row>
    <row r="187" spans="1:18" ht="12.75" customHeight="1" x14ac:dyDescent="0.2">
      <c r="A187" s="145"/>
      <c r="B187" s="145"/>
      <c r="C187" s="104"/>
      <c r="D187" s="85"/>
      <c r="E187" s="95"/>
      <c r="F187" s="101"/>
      <c r="G187" s="97"/>
      <c r="H187" s="101"/>
      <c r="I187" s="176"/>
      <c r="J187" s="176"/>
      <c r="K187" s="176"/>
      <c r="L187" s="176"/>
      <c r="M187" s="177"/>
      <c r="N187" s="98"/>
      <c r="O187" s="90"/>
      <c r="P187" s="84"/>
      <c r="Q187" s="84"/>
      <c r="R187" s="90"/>
    </row>
    <row r="188" spans="1:18" ht="12.75" customHeight="1" x14ac:dyDescent="0.2">
      <c r="A188" s="145"/>
      <c r="B188" s="145"/>
      <c r="C188" s="104"/>
      <c r="D188" s="85"/>
      <c r="E188" s="95"/>
      <c r="F188" s="101"/>
      <c r="G188" s="97"/>
      <c r="H188" s="101"/>
      <c r="I188" s="176"/>
      <c r="J188" s="176"/>
      <c r="K188" s="176"/>
      <c r="L188" s="176"/>
      <c r="M188" s="177"/>
      <c r="N188" s="98"/>
      <c r="O188" s="90"/>
      <c r="P188" s="84"/>
      <c r="Q188" s="84"/>
      <c r="R188" s="90"/>
    </row>
    <row r="189" spans="1:18" ht="12.75" customHeight="1" x14ac:dyDescent="0.2">
      <c r="A189" s="91"/>
      <c r="B189" s="91"/>
      <c r="C189" s="84"/>
      <c r="D189" s="85"/>
      <c r="E189" s="95" t="s">
        <v>152</v>
      </c>
      <c r="F189" s="96">
        <f>SUM(F185:F188)</f>
        <v>0</v>
      </c>
      <c r="G189" s="97"/>
      <c r="H189" s="96">
        <f>SUM(H185:H188)</f>
        <v>0</v>
      </c>
      <c r="I189" s="96">
        <f>SUM(I185:I188)</f>
        <v>0</v>
      </c>
      <c r="J189" s="96">
        <f>SUM(J185:J188)</f>
        <v>0</v>
      </c>
      <c r="K189" s="96">
        <f>SUM(K185:K188)</f>
        <v>0</v>
      </c>
      <c r="L189" s="177"/>
      <c r="M189" s="177"/>
      <c r="N189" s="98"/>
      <c r="O189" s="90"/>
      <c r="P189" s="84"/>
      <c r="Q189" s="84"/>
      <c r="R189" s="90"/>
    </row>
    <row r="190" spans="1:18" ht="12.75" customHeight="1" x14ac:dyDescent="0.2">
      <c r="A190" s="145" t="s">
        <v>301</v>
      </c>
      <c r="B190" s="145"/>
      <c r="C190" s="104" t="s">
        <v>481</v>
      </c>
      <c r="D190" s="85"/>
      <c r="E190" s="95"/>
      <c r="F190" s="101"/>
      <c r="G190" s="97"/>
      <c r="H190" s="101"/>
      <c r="I190" s="176"/>
      <c r="J190" s="176"/>
      <c r="K190" s="176"/>
      <c r="L190" s="176"/>
      <c r="M190" s="177"/>
      <c r="N190" s="98"/>
      <c r="O190" s="90"/>
      <c r="P190" s="84"/>
      <c r="Q190" s="84"/>
      <c r="R190" s="90"/>
    </row>
    <row r="191" spans="1:18" ht="12.75" customHeight="1" x14ac:dyDescent="0.2">
      <c r="A191" s="145"/>
      <c r="B191" s="145"/>
      <c r="C191" s="104"/>
      <c r="D191" s="85"/>
      <c r="E191" s="95"/>
      <c r="F191" s="101"/>
      <c r="G191" s="97"/>
      <c r="H191" s="101"/>
      <c r="I191" s="176"/>
      <c r="J191" s="176"/>
      <c r="K191" s="176"/>
      <c r="L191" s="176"/>
      <c r="M191" s="177"/>
      <c r="N191" s="98"/>
      <c r="O191" s="90"/>
      <c r="P191" s="84"/>
      <c r="Q191" s="84"/>
      <c r="R191" s="90"/>
    </row>
    <row r="192" spans="1:18" ht="12.75" customHeight="1" x14ac:dyDescent="0.2">
      <c r="A192" s="145"/>
      <c r="B192" s="145"/>
      <c r="C192" s="104"/>
      <c r="D192" s="85"/>
      <c r="E192" s="95"/>
      <c r="F192" s="101"/>
      <c r="G192" s="97"/>
      <c r="H192" s="101"/>
      <c r="I192" s="176"/>
      <c r="J192" s="176"/>
      <c r="K192" s="176"/>
      <c r="L192" s="176"/>
      <c r="M192" s="177"/>
      <c r="N192" s="98"/>
      <c r="O192" s="90"/>
      <c r="P192" s="84"/>
      <c r="Q192" s="84"/>
      <c r="R192" s="90"/>
    </row>
    <row r="193" spans="1:18" ht="12.75" customHeight="1" x14ac:dyDescent="0.2">
      <c r="A193" s="91"/>
      <c r="B193" s="91"/>
      <c r="C193" s="84"/>
      <c r="D193" s="85"/>
      <c r="E193" s="95" t="s">
        <v>152</v>
      </c>
      <c r="F193" s="96">
        <f>SUM(F190:F192)</f>
        <v>0</v>
      </c>
      <c r="G193" s="97"/>
      <c r="H193" s="96">
        <f>SUM(H190:H192)</f>
        <v>0</v>
      </c>
      <c r="I193" s="96">
        <f>SUM(I190:I192)</f>
        <v>0</v>
      </c>
      <c r="J193" s="96">
        <f>SUM(J190:J192)</f>
        <v>0</v>
      </c>
      <c r="K193" s="96">
        <f>SUM(K190:K192)</f>
        <v>0</v>
      </c>
      <c r="L193" s="177"/>
      <c r="M193" s="177"/>
      <c r="N193" s="98"/>
      <c r="O193" s="90"/>
      <c r="P193" s="84"/>
      <c r="Q193" s="84"/>
      <c r="R193" s="90"/>
    </row>
    <row r="194" spans="1:18" ht="12.75" customHeight="1" x14ac:dyDescent="0.2">
      <c r="A194" s="145" t="s">
        <v>302</v>
      </c>
      <c r="B194" s="145"/>
      <c r="C194" s="104" t="s">
        <v>201</v>
      </c>
      <c r="D194" s="105"/>
      <c r="E194" s="95"/>
      <c r="F194" s="101"/>
      <c r="G194" s="97"/>
      <c r="H194" s="101"/>
      <c r="I194" s="176"/>
      <c r="J194" s="176"/>
      <c r="K194" s="176"/>
      <c r="L194" s="176"/>
      <c r="M194" s="177"/>
      <c r="N194" s="98"/>
      <c r="O194" s="90"/>
      <c r="P194" s="84"/>
      <c r="Q194" s="84"/>
      <c r="R194" s="90"/>
    </row>
    <row r="195" spans="1:18" ht="12.75" customHeight="1" x14ac:dyDescent="0.2">
      <c r="A195" s="145"/>
      <c r="B195" s="145"/>
      <c r="C195" s="104"/>
      <c r="D195" s="105"/>
      <c r="E195" s="95"/>
      <c r="F195" s="101"/>
      <c r="G195" s="97"/>
      <c r="H195" s="101"/>
      <c r="I195" s="176"/>
      <c r="J195" s="176"/>
      <c r="K195" s="176"/>
      <c r="L195" s="176"/>
      <c r="M195" s="177"/>
      <c r="N195" s="98"/>
      <c r="O195" s="90"/>
      <c r="P195" s="84"/>
      <c r="Q195" s="84"/>
      <c r="R195" s="90"/>
    </row>
    <row r="196" spans="1:18" ht="12.75" customHeight="1" x14ac:dyDescent="0.2">
      <c r="A196" s="145"/>
      <c r="B196" s="145"/>
      <c r="C196" s="104"/>
      <c r="D196" s="105"/>
      <c r="E196" s="95"/>
      <c r="F196" s="101"/>
      <c r="G196" s="97"/>
      <c r="H196" s="101"/>
      <c r="I196" s="176"/>
      <c r="J196" s="176"/>
      <c r="K196" s="176"/>
      <c r="L196" s="176"/>
      <c r="M196" s="177"/>
      <c r="N196" s="98"/>
      <c r="O196" s="90"/>
      <c r="P196" s="84"/>
      <c r="Q196" s="84"/>
      <c r="R196" s="90"/>
    </row>
    <row r="197" spans="1:18" ht="12.75" customHeight="1" x14ac:dyDescent="0.2">
      <c r="A197" s="145"/>
      <c r="B197" s="145"/>
      <c r="C197" s="104"/>
      <c r="D197" s="105"/>
      <c r="E197" s="95" t="s">
        <v>152</v>
      </c>
      <c r="F197" s="96">
        <f>SUM(F194:F196)</f>
        <v>0</v>
      </c>
      <c r="G197" s="97"/>
      <c r="H197" s="96">
        <f>SUM(H194:H196)</f>
        <v>0</v>
      </c>
      <c r="I197" s="96">
        <f>SUM(I194:I196)</f>
        <v>0</v>
      </c>
      <c r="J197" s="96">
        <f>SUM(J194:J196)</f>
        <v>0</v>
      </c>
      <c r="K197" s="96">
        <f>SUM(K194:K196)</f>
        <v>0</v>
      </c>
      <c r="L197" s="177"/>
      <c r="M197" s="177"/>
      <c r="N197" s="98"/>
      <c r="O197" s="90"/>
      <c r="P197" s="84"/>
      <c r="Q197" s="84"/>
      <c r="R197" s="90"/>
    </row>
    <row r="198" spans="1:18" ht="12.75" customHeight="1" x14ac:dyDescent="0.2">
      <c r="A198" s="145" t="s">
        <v>303</v>
      </c>
      <c r="B198" s="145"/>
      <c r="C198" s="104" t="s">
        <v>130</v>
      </c>
      <c r="D198" s="105"/>
      <c r="E198" s="95"/>
      <c r="F198" s="101"/>
      <c r="G198" s="97"/>
      <c r="H198" s="101"/>
      <c r="I198" s="176"/>
      <c r="J198" s="176"/>
      <c r="K198" s="176"/>
      <c r="L198" s="176"/>
      <c r="M198" s="177"/>
      <c r="N198" s="98"/>
      <c r="O198" s="90"/>
      <c r="P198" s="84"/>
      <c r="Q198" s="84"/>
      <c r="R198" s="90"/>
    </row>
    <row r="199" spans="1:18" ht="12.75" customHeight="1" x14ac:dyDescent="0.2">
      <c r="A199" s="145"/>
      <c r="B199" s="145"/>
      <c r="C199" s="104"/>
      <c r="D199" s="105"/>
      <c r="E199" s="95"/>
      <c r="F199" s="101"/>
      <c r="G199" s="97"/>
      <c r="H199" s="101"/>
      <c r="I199" s="176"/>
      <c r="J199" s="176"/>
      <c r="K199" s="176"/>
      <c r="L199" s="176"/>
      <c r="M199" s="177"/>
      <c r="N199" s="98"/>
      <c r="O199" s="90"/>
      <c r="P199" s="84"/>
      <c r="Q199" s="84"/>
      <c r="R199" s="90"/>
    </row>
    <row r="200" spans="1:18" ht="12.75" customHeight="1" x14ac:dyDescent="0.2">
      <c r="A200" s="145"/>
      <c r="B200" s="145"/>
      <c r="C200" s="104"/>
      <c r="D200" s="105"/>
      <c r="E200" s="95"/>
      <c r="F200" s="101"/>
      <c r="G200" s="97"/>
      <c r="H200" s="101"/>
      <c r="I200" s="176"/>
      <c r="J200" s="176"/>
      <c r="K200" s="176"/>
      <c r="L200" s="176"/>
      <c r="M200" s="177"/>
      <c r="N200" s="98"/>
      <c r="O200" s="90"/>
      <c r="P200" s="84"/>
      <c r="Q200" s="84"/>
      <c r="R200" s="90"/>
    </row>
    <row r="201" spans="1:18" ht="12.75" customHeight="1" x14ac:dyDescent="0.2">
      <c r="A201" s="145"/>
      <c r="B201" s="145"/>
      <c r="C201" s="104"/>
      <c r="D201" s="105"/>
      <c r="E201" s="95" t="s">
        <v>152</v>
      </c>
      <c r="F201" s="96">
        <f>SUM(F198:F200)</f>
        <v>0</v>
      </c>
      <c r="G201" s="97"/>
      <c r="H201" s="96">
        <f>SUM(H198:H200)</f>
        <v>0</v>
      </c>
      <c r="I201" s="96">
        <f>SUM(I198:I200)</f>
        <v>0</v>
      </c>
      <c r="J201" s="96">
        <f>SUM(J198:J200)</f>
        <v>0</v>
      </c>
      <c r="K201" s="96">
        <f>SUM(K198:K200)</f>
        <v>0</v>
      </c>
      <c r="L201" s="177"/>
      <c r="M201" s="177"/>
      <c r="N201" s="98"/>
      <c r="O201" s="90"/>
      <c r="P201" s="84"/>
      <c r="Q201" s="84"/>
      <c r="R201" s="90"/>
    </row>
    <row r="202" spans="1:18" ht="12.75" customHeight="1" x14ac:dyDescent="0.2">
      <c r="A202" s="145" t="s">
        <v>304</v>
      </c>
      <c r="B202" s="145"/>
      <c r="C202" s="104" t="s">
        <v>202</v>
      </c>
      <c r="D202" s="105"/>
      <c r="E202" s="95"/>
      <c r="F202" s="101"/>
      <c r="G202" s="97"/>
      <c r="H202" s="101"/>
      <c r="I202" s="176"/>
      <c r="J202" s="176"/>
      <c r="K202" s="176"/>
      <c r="L202" s="176"/>
      <c r="M202" s="177"/>
      <c r="N202" s="98"/>
      <c r="O202" s="90"/>
      <c r="P202" s="84"/>
      <c r="Q202" s="84"/>
      <c r="R202" s="90"/>
    </row>
    <row r="203" spans="1:18" ht="12.75" customHeight="1" x14ac:dyDescent="0.2">
      <c r="A203" s="145"/>
      <c r="B203" s="145"/>
      <c r="C203" s="104"/>
      <c r="D203" s="105"/>
      <c r="E203" s="95"/>
      <c r="F203" s="101"/>
      <c r="G203" s="97"/>
      <c r="H203" s="101"/>
      <c r="I203" s="176"/>
      <c r="J203" s="176"/>
      <c r="K203" s="176"/>
      <c r="L203" s="176"/>
      <c r="M203" s="177"/>
      <c r="N203" s="98"/>
      <c r="O203" s="90"/>
      <c r="P203" s="84"/>
      <c r="Q203" s="84"/>
      <c r="R203" s="90"/>
    </row>
    <row r="204" spans="1:18" ht="12.75" customHeight="1" x14ac:dyDescent="0.2">
      <c r="A204" s="145"/>
      <c r="B204" s="145"/>
      <c r="C204" s="104"/>
      <c r="D204" s="105"/>
      <c r="E204" s="95"/>
      <c r="F204" s="101"/>
      <c r="G204" s="97"/>
      <c r="H204" s="101"/>
      <c r="I204" s="176"/>
      <c r="J204" s="176"/>
      <c r="K204" s="176"/>
      <c r="L204" s="176"/>
      <c r="M204" s="177"/>
      <c r="N204" s="98"/>
      <c r="O204" s="90"/>
      <c r="P204" s="84"/>
      <c r="Q204" s="84"/>
      <c r="R204" s="90"/>
    </row>
    <row r="205" spans="1:18" ht="12.75" customHeight="1" x14ac:dyDescent="0.2">
      <c r="A205" s="145"/>
      <c r="B205" s="145"/>
      <c r="C205" s="104"/>
      <c r="D205" s="105"/>
      <c r="E205" s="95" t="s">
        <v>152</v>
      </c>
      <c r="F205" s="96">
        <f>SUM(F202:F204)</f>
        <v>0</v>
      </c>
      <c r="G205" s="97"/>
      <c r="H205" s="96">
        <f>SUM(H202:H204)</f>
        <v>0</v>
      </c>
      <c r="I205" s="96">
        <f>SUM(I202:I204)</f>
        <v>0</v>
      </c>
      <c r="J205" s="96">
        <f>SUM(J202:J204)</f>
        <v>0</v>
      </c>
      <c r="K205" s="96">
        <f>SUM(K202:K204)</f>
        <v>0</v>
      </c>
      <c r="L205" s="177"/>
      <c r="M205" s="177"/>
      <c r="N205" s="98"/>
      <c r="O205" s="90"/>
      <c r="P205" s="84"/>
      <c r="Q205" s="84"/>
      <c r="R205" s="90"/>
    </row>
    <row r="206" spans="1:18" ht="12.75" customHeight="1" x14ac:dyDescent="0.2">
      <c r="A206" s="145" t="s">
        <v>305</v>
      </c>
      <c r="B206" s="145"/>
      <c r="C206" s="104" t="s">
        <v>203</v>
      </c>
      <c r="D206" s="105"/>
      <c r="E206" s="95"/>
      <c r="F206" s="101"/>
      <c r="G206" s="97"/>
      <c r="H206" s="101"/>
      <c r="I206" s="176"/>
      <c r="J206" s="176"/>
      <c r="K206" s="176"/>
      <c r="L206" s="176"/>
      <c r="M206" s="177"/>
      <c r="N206" s="98"/>
      <c r="O206" s="90"/>
      <c r="P206" s="84"/>
      <c r="Q206" s="84"/>
      <c r="R206" s="90"/>
    </row>
    <row r="207" spans="1:18" ht="12.75" customHeight="1" x14ac:dyDescent="0.2">
      <c r="A207" s="145"/>
      <c r="B207" s="145"/>
      <c r="C207" s="104"/>
      <c r="D207" s="105"/>
      <c r="E207" s="95"/>
      <c r="F207" s="101"/>
      <c r="G207" s="97"/>
      <c r="H207" s="101"/>
      <c r="I207" s="176"/>
      <c r="J207" s="176"/>
      <c r="K207" s="176"/>
      <c r="L207" s="176"/>
      <c r="M207" s="177"/>
      <c r="N207" s="98"/>
      <c r="O207" s="90"/>
      <c r="P207" s="84"/>
      <c r="Q207" s="84"/>
      <c r="R207" s="90"/>
    </row>
    <row r="208" spans="1:18" ht="12.75" customHeight="1" x14ac:dyDescent="0.2">
      <c r="A208" s="145"/>
      <c r="B208" s="145"/>
      <c r="C208" s="104"/>
      <c r="D208" s="105"/>
      <c r="E208" s="95"/>
      <c r="F208" s="101"/>
      <c r="G208" s="97"/>
      <c r="H208" s="101"/>
      <c r="I208" s="176"/>
      <c r="J208" s="176"/>
      <c r="K208" s="176"/>
      <c r="L208" s="176"/>
      <c r="M208" s="177"/>
      <c r="N208" s="98"/>
      <c r="O208" s="90"/>
      <c r="P208" s="84"/>
      <c r="Q208" s="84"/>
      <c r="R208" s="90"/>
    </row>
    <row r="209" spans="1:18" ht="12.75" customHeight="1" x14ac:dyDescent="0.2">
      <c r="A209" s="145"/>
      <c r="B209" s="145"/>
      <c r="C209" s="104"/>
      <c r="D209" s="105"/>
      <c r="E209" s="95" t="s">
        <v>152</v>
      </c>
      <c r="F209" s="96">
        <f>SUM(F206:F208)</f>
        <v>0</v>
      </c>
      <c r="G209" s="97"/>
      <c r="H209" s="96">
        <f>SUM(H206:H208)</f>
        <v>0</v>
      </c>
      <c r="I209" s="96">
        <f>SUM(I206:I208)</f>
        <v>0</v>
      </c>
      <c r="J209" s="96">
        <f>SUM(J206:J208)</f>
        <v>0</v>
      </c>
      <c r="K209" s="96">
        <f>SUM(K206:K208)</f>
        <v>0</v>
      </c>
      <c r="L209" s="177"/>
      <c r="M209" s="177"/>
      <c r="N209" s="98"/>
      <c r="O209" s="90"/>
      <c r="P209" s="84"/>
      <c r="Q209" s="84"/>
      <c r="R209" s="90"/>
    </row>
    <row r="210" spans="1:18" ht="12.75" customHeight="1" x14ac:dyDescent="0.2">
      <c r="A210" s="145" t="s">
        <v>306</v>
      </c>
      <c r="B210" s="145"/>
      <c r="C210" s="104" t="s">
        <v>204</v>
      </c>
      <c r="D210" s="105"/>
      <c r="E210" s="95"/>
      <c r="F210" s="101"/>
      <c r="G210" s="97"/>
      <c r="H210" s="101"/>
      <c r="I210" s="176"/>
      <c r="J210" s="176"/>
      <c r="K210" s="176"/>
      <c r="L210" s="176"/>
      <c r="M210" s="177"/>
      <c r="N210" s="98"/>
      <c r="O210" s="90"/>
      <c r="P210" s="84"/>
      <c r="Q210" s="84"/>
      <c r="R210" s="90"/>
    </row>
    <row r="211" spans="1:18" ht="12.75" customHeight="1" x14ac:dyDescent="0.2">
      <c r="A211" s="145"/>
      <c r="B211" s="145"/>
      <c r="C211" s="104"/>
      <c r="D211" s="105"/>
      <c r="E211" s="95"/>
      <c r="F211" s="101"/>
      <c r="G211" s="97"/>
      <c r="H211" s="101"/>
      <c r="I211" s="176"/>
      <c r="J211" s="176"/>
      <c r="K211" s="176"/>
      <c r="L211" s="176"/>
      <c r="M211" s="177"/>
      <c r="N211" s="98"/>
      <c r="O211" s="90"/>
      <c r="P211" s="84"/>
      <c r="Q211" s="84"/>
      <c r="R211" s="90"/>
    </row>
    <row r="212" spans="1:18" ht="12.75" customHeight="1" x14ac:dyDescent="0.2">
      <c r="A212" s="145"/>
      <c r="B212" s="145"/>
      <c r="C212" s="104"/>
      <c r="D212" s="105"/>
      <c r="E212" s="95"/>
      <c r="F212" s="101"/>
      <c r="G212" s="97"/>
      <c r="H212" s="101"/>
      <c r="I212" s="176"/>
      <c r="J212" s="176"/>
      <c r="K212" s="176"/>
      <c r="L212" s="176"/>
      <c r="M212" s="177"/>
      <c r="N212" s="98"/>
      <c r="O212" s="90"/>
      <c r="P212" s="84"/>
      <c r="Q212" s="84"/>
      <c r="R212" s="90"/>
    </row>
    <row r="213" spans="1:18" ht="12.75" customHeight="1" x14ac:dyDescent="0.2">
      <c r="A213" s="145"/>
      <c r="B213" s="145"/>
      <c r="C213" s="104"/>
      <c r="D213" s="105"/>
      <c r="E213" s="95" t="s">
        <v>152</v>
      </c>
      <c r="F213" s="96">
        <f>SUM(F210:F212)</f>
        <v>0</v>
      </c>
      <c r="G213" s="97"/>
      <c r="H213" s="96">
        <f>SUM(H210:H212)</f>
        <v>0</v>
      </c>
      <c r="I213" s="96">
        <f>SUM(I210:I212)</f>
        <v>0</v>
      </c>
      <c r="J213" s="96">
        <f>SUM(J210:J212)</f>
        <v>0</v>
      </c>
      <c r="K213" s="96">
        <f>SUM(K210:K212)</f>
        <v>0</v>
      </c>
      <c r="L213" s="177"/>
      <c r="M213" s="177"/>
      <c r="N213" s="98"/>
      <c r="O213" s="90"/>
      <c r="P213" s="84"/>
      <c r="Q213" s="84"/>
      <c r="R213" s="90"/>
    </row>
    <row r="214" spans="1:18" ht="12.75" customHeight="1" x14ac:dyDescent="0.2">
      <c r="A214" s="145" t="s">
        <v>307</v>
      </c>
      <c r="B214" s="145"/>
      <c r="C214" s="104" t="s">
        <v>80</v>
      </c>
      <c r="D214" s="105"/>
      <c r="E214" s="95"/>
      <c r="F214" s="101"/>
      <c r="G214" s="97"/>
      <c r="H214" s="101"/>
      <c r="I214" s="176"/>
      <c r="J214" s="176"/>
      <c r="K214" s="176"/>
      <c r="L214" s="176"/>
      <c r="M214" s="177"/>
      <c r="N214" s="98"/>
      <c r="O214" s="90"/>
      <c r="P214" s="84"/>
      <c r="Q214" s="84"/>
      <c r="R214" s="90"/>
    </row>
    <row r="215" spans="1:18" ht="12.75" customHeight="1" x14ac:dyDescent="0.2">
      <c r="A215" s="145"/>
      <c r="B215" s="145"/>
      <c r="C215" s="104"/>
      <c r="D215" s="105"/>
      <c r="E215" s="95"/>
      <c r="F215" s="101"/>
      <c r="G215" s="97"/>
      <c r="H215" s="101"/>
      <c r="I215" s="176"/>
      <c r="J215" s="176"/>
      <c r="K215" s="176"/>
      <c r="L215" s="176"/>
      <c r="M215" s="177"/>
      <c r="N215" s="98"/>
      <c r="O215" s="90"/>
      <c r="P215" s="84"/>
      <c r="Q215" s="84"/>
      <c r="R215" s="90"/>
    </row>
    <row r="216" spans="1:18" ht="12.75" customHeight="1" x14ac:dyDescent="0.2">
      <c r="A216" s="145"/>
      <c r="B216" s="145"/>
      <c r="C216" s="104"/>
      <c r="D216" s="105"/>
      <c r="E216" s="95"/>
      <c r="F216" s="101"/>
      <c r="G216" s="97"/>
      <c r="H216" s="101"/>
      <c r="I216" s="176"/>
      <c r="J216" s="176"/>
      <c r="K216" s="176"/>
      <c r="L216" s="176"/>
      <c r="M216" s="177"/>
      <c r="N216" s="98"/>
      <c r="O216" s="90"/>
      <c r="P216" s="84"/>
      <c r="Q216" s="84"/>
      <c r="R216" s="90"/>
    </row>
    <row r="217" spans="1:18" ht="12.75" customHeight="1" x14ac:dyDescent="0.2">
      <c r="A217" s="145"/>
      <c r="B217" s="145"/>
      <c r="C217" s="104"/>
      <c r="D217" s="105"/>
      <c r="E217" s="95"/>
      <c r="F217" s="101"/>
      <c r="G217" s="97"/>
      <c r="H217" s="101"/>
      <c r="I217" s="176"/>
      <c r="J217" s="176"/>
      <c r="K217" s="176"/>
      <c r="L217" s="176"/>
      <c r="M217" s="177"/>
      <c r="N217" s="98"/>
      <c r="O217" s="90"/>
      <c r="P217" s="84"/>
      <c r="Q217" s="84"/>
      <c r="R217" s="90"/>
    </row>
    <row r="218" spans="1:18" ht="12.75" customHeight="1" x14ac:dyDescent="0.2">
      <c r="A218" s="145"/>
      <c r="B218" s="145"/>
      <c r="C218" s="104"/>
      <c r="D218" s="105"/>
      <c r="E218" s="95" t="s">
        <v>152</v>
      </c>
      <c r="F218" s="96">
        <f>SUM(F214:F217)</f>
        <v>0</v>
      </c>
      <c r="G218" s="97"/>
      <c r="H218" s="96">
        <f>SUM(H214:H217)</f>
        <v>0</v>
      </c>
      <c r="I218" s="96">
        <f>SUM(I214:I217)</f>
        <v>0</v>
      </c>
      <c r="J218" s="96">
        <f>SUM(J214:J217)</f>
        <v>0</v>
      </c>
      <c r="K218" s="96">
        <f>SUM(K214:K217)</f>
        <v>0</v>
      </c>
      <c r="L218" s="177"/>
      <c r="M218" s="177"/>
      <c r="N218" s="98"/>
      <c r="O218" s="90"/>
      <c r="P218" s="84"/>
      <c r="Q218" s="84"/>
      <c r="R218" s="90"/>
    </row>
    <row r="219" spans="1:18" ht="17.25" customHeight="1" x14ac:dyDescent="0.2">
      <c r="A219" s="145" t="s">
        <v>308</v>
      </c>
      <c r="B219" s="145"/>
      <c r="C219" s="104" t="s">
        <v>123</v>
      </c>
      <c r="D219" s="105"/>
      <c r="E219" s="95"/>
      <c r="F219" s="101"/>
      <c r="G219" s="97"/>
      <c r="H219" s="101"/>
      <c r="I219" s="176"/>
      <c r="J219" s="176"/>
      <c r="K219" s="176"/>
      <c r="L219" s="176"/>
      <c r="M219" s="177"/>
      <c r="N219" s="98"/>
      <c r="O219" s="90"/>
      <c r="P219" s="84"/>
      <c r="Q219" s="84"/>
      <c r="R219" s="90"/>
    </row>
    <row r="220" spans="1:18" ht="17.25" customHeight="1" x14ac:dyDescent="0.2">
      <c r="A220" s="145"/>
      <c r="B220" s="145"/>
      <c r="C220" s="104"/>
      <c r="D220" s="105"/>
      <c r="E220" s="95"/>
      <c r="F220" s="101"/>
      <c r="G220" s="97"/>
      <c r="H220" s="101"/>
      <c r="I220" s="176"/>
      <c r="J220" s="176"/>
      <c r="K220" s="176"/>
      <c r="L220" s="176"/>
      <c r="M220" s="177"/>
      <c r="N220" s="98"/>
      <c r="O220" s="90"/>
      <c r="P220" s="84"/>
      <c r="Q220" s="84"/>
      <c r="R220" s="90"/>
    </row>
    <row r="221" spans="1:18" ht="17.25" customHeight="1" x14ac:dyDescent="0.2">
      <c r="A221" s="145"/>
      <c r="B221" s="145"/>
      <c r="C221" s="104"/>
      <c r="D221" s="105"/>
      <c r="E221" s="95"/>
      <c r="F221" s="101"/>
      <c r="G221" s="97"/>
      <c r="H221" s="101"/>
      <c r="I221" s="176"/>
      <c r="J221" s="176"/>
      <c r="K221" s="176"/>
      <c r="L221" s="176"/>
      <c r="M221" s="177"/>
      <c r="N221" s="98"/>
      <c r="O221" s="90"/>
      <c r="P221" s="84"/>
      <c r="Q221" s="84"/>
      <c r="R221" s="90"/>
    </row>
    <row r="222" spans="1:18" ht="17.25" customHeight="1" x14ac:dyDescent="0.2">
      <c r="A222" s="145"/>
      <c r="B222" s="145"/>
      <c r="C222" s="104"/>
      <c r="D222" s="105"/>
      <c r="E222" s="95" t="s">
        <v>152</v>
      </c>
      <c r="F222" s="96">
        <f>SUM(F219:F221)</f>
        <v>0</v>
      </c>
      <c r="G222" s="97"/>
      <c r="H222" s="96">
        <f>SUM(H219:H221)</f>
        <v>0</v>
      </c>
      <c r="I222" s="96">
        <f>SUM(I219:I221)</f>
        <v>0</v>
      </c>
      <c r="J222" s="96">
        <f>SUM(J219:J221)</f>
        <v>0</v>
      </c>
      <c r="K222" s="96">
        <f>SUM(K219:K221)</f>
        <v>0</v>
      </c>
      <c r="L222" s="177"/>
      <c r="M222" s="177"/>
      <c r="N222" s="98"/>
      <c r="O222" s="90"/>
      <c r="P222" s="84"/>
      <c r="Q222" s="84"/>
      <c r="R222" s="90"/>
    </row>
    <row r="223" spans="1:18" ht="17.25" customHeight="1" x14ac:dyDescent="0.2">
      <c r="A223" s="145" t="s">
        <v>309</v>
      </c>
      <c r="B223" s="145"/>
      <c r="C223" s="104" t="s">
        <v>125</v>
      </c>
      <c r="D223" s="105"/>
      <c r="E223" s="95"/>
      <c r="F223" s="101"/>
      <c r="G223" s="97"/>
      <c r="H223" s="101"/>
      <c r="I223" s="176"/>
      <c r="J223" s="176"/>
      <c r="K223" s="176"/>
      <c r="L223" s="176"/>
      <c r="M223" s="177"/>
      <c r="N223" s="98"/>
      <c r="O223" s="90"/>
      <c r="P223" s="84"/>
      <c r="Q223" s="84"/>
      <c r="R223" s="90"/>
    </row>
    <row r="224" spans="1:18" ht="17.25" customHeight="1" x14ac:dyDescent="0.2">
      <c r="A224" s="145"/>
      <c r="B224" s="145"/>
      <c r="C224" s="104"/>
      <c r="D224" s="105"/>
      <c r="E224" s="95"/>
      <c r="F224" s="101"/>
      <c r="G224" s="97"/>
      <c r="H224" s="101"/>
      <c r="I224" s="176"/>
      <c r="J224" s="176"/>
      <c r="K224" s="176"/>
      <c r="L224" s="176"/>
      <c r="M224" s="177"/>
      <c r="N224" s="98"/>
      <c r="O224" s="90"/>
      <c r="P224" s="84"/>
      <c r="Q224" s="84"/>
      <c r="R224" s="90"/>
    </row>
    <row r="225" spans="1:18" ht="17.25" customHeight="1" x14ac:dyDescent="0.2">
      <c r="A225" s="145"/>
      <c r="B225" s="145"/>
      <c r="C225" s="104"/>
      <c r="D225" s="105"/>
      <c r="E225" s="95"/>
      <c r="F225" s="101"/>
      <c r="G225" s="97"/>
      <c r="H225" s="101"/>
      <c r="I225" s="176"/>
      <c r="J225" s="176"/>
      <c r="K225" s="176"/>
      <c r="L225" s="176"/>
      <c r="M225" s="177"/>
      <c r="N225" s="98"/>
      <c r="O225" s="90"/>
      <c r="P225" s="84"/>
      <c r="Q225" s="84"/>
      <c r="R225" s="90"/>
    </row>
    <row r="226" spans="1:18" ht="17.25" customHeight="1" x14ac:dyDescent="0.2">
      <c r="A226" s="145"/>
      <c r="B226" s="145"/>
      <c r="C226" s="104"/>
      <c r="D226" s="105"/>
      <c r="E226" s="95"/>
      <c r="F226" s="101"/>
      <c r="G226" s="97"/>
      <c r="H226" s="101"/>
      <c r="I226" s="176"/>
      <c r="J226" s="176"/>
      <c r="K226" s="176"/>
      <c r="L226" s="176"/>
      <c r="M226" s="177"/>
      <c r="N226" s="98"/>
      <c r="O226" s="90"/>
      <c r="P226" s="84"/>
      <c r="Q226" s="84"/>
      <c r="R226" s="90"/>
    </row>
    <row r="227" spans="1:18" ht="12.75" customHeight="1" x14ac:dyDescent="0.2">
      <c r="A227" s="145"/>
      <c r="B227" s="145"/>
      <c r="C227" s="104"/>
      <c r="D227" s="105"/>
      <c r="E227" s="95" t="s">
        <v>152</v>
      </c>
      <c r="F227" s="96">
        <f>SUM(F223:F226)</f>
        <v>0</v>
      </c>
      <c r="G227" s="97"/>
      <c r="H227" s="96">
        <f>SUM(H223:H226)</f>
        <v>0</v>
      </c>
      <c r="I227" s="96">
        <f>SUM(I223:I226)</f>
        <v>0</v>
      </c>
      <c r="J227" s="96">
        <f>SUM(J223:J226)</f>
        <v>0</v>
      </c>
      <c r="K227" s="96">
        <f>SUM(K223:K226)</f>
        <v>0</v>
      </c>
      <c r="L227" s="177"/>
      <c r="M227" s="177"/>
      <c r="N227" s="98"/>
      <c r="O227" s="90"/>
      <c r="P227" s="84"/>
      <c r="Q227" s="84"/>
      <c r="R227" s="90"/>
    </row>
    <row r="228" spans="1:18" ht="12.75" customHeight="1" x14ac:dyDescent="0.2">
      <c r="A228" s="145" t="s">
        <v>310</v>
      </c>
      <c r="B228" s="145"/>
      <c r="C228" s="104" t="s">
        <v>482</v>
      </c>
      <c r="D228" s="105"/>
      <c r="E228" s="95"/>
      <c r="F228" s="101"/>
      <c r="G228" s="97"/>
      <c r="H228" s="101"/>
      <c r="I228" s="176"/>
      <c r="J228" s="176"/>
      <c r="K228" s="176"/>
      <c r="L228" s="176"/>
      <c r="M228" s="177"/>
      <c r="N228" s="98"/>
      <c r="O228" s="90"/>
      <c r="P228" s="84"/>
      <c r="Q228" s="84"/>
      <c r="R228" s="90"/>
    </row>
    <row r="229" spans="1:18" ht="12.75" customHeight="1" x14ac:dyDescent="0.2">
      <c r="A229" s="145"/>
      <c r="B229" s="145"/>
      <c r="C229" s="104"/>
      <c r="D229" s="105"/>
      <c r="E229" s="95"/>
      <c r="F229" s="101"/>
      <c r="G229" s="97"/>
      <c r="H229" s="101"/>
      <c r="I229" s="176"/>
      <c r="J229" s="176"/>
      <c r="K229" s="176"/>
      <c r="L229" s="176"/>
      <c r="M229" s="177"/>
      <c r="N229" s="98"/>
      <c r="O229" s="90"/>
      <c r="P229" s="84"/>
      <c r="Q229" s="84"/>
      <c r="R229" s="90"/>
    </row>
    <row r="230" spans="1:18" ht="12.75" customHeight="1" x14ac:dyDescent="0.2">
      <c r="A230" s="145"/>
      <c r="B230" s="145"/>
      <c r="C230" s="104"/>
      <c r="D230" s="105"/>
      <c r="E230" s="95"/>
      <c r="F230" s="101"/>
      <c r="G230" s="97"/>
      <c r="H230" s="101"/>
      <c r="I230" s="176"/>
      <c r="J230" s="176"/>
      <c r="K230" s="176"/>
      <c r="L230" s="176"/>
      <c r="M230" s="177"/>
      <c r="N230" s="98"/>
      <c r="O230" s="90"/>
      <c r="P230" s="84"/>
      <c r="Q230" s="84"/>
      <c r="R230" s="90"/>
    </row>
    <row r="231" spans="1:18" ht="12.75" customHeight="1" x14ac:dyDescent="0.2">
      <c r="A231" s="145"/>
      <c r="B231" s="145"/>
      <c r="C231" s="104"/>
      <c r="D231" s="105"/>
      <c r="E231" s="95" t="s">
        <v>152</v>
      </c>
      <c r="F231" s="96">
        <f>SUM(F228:F230)</f>
        <v>0</v>
      </c>
      <c r="G231" s="97"/>
      <c r="H231" s="96">
        <f>SUM(H228:H230)</f>
        <v>0</v>
      </c>
      <c r="I231" s="96">
        <f>SUM(I228:I230)</f>
        <v>0</v>
      </c>
      <c r="J231" s="96">
        <f>SUM(J228:J230)</f>
        <v>0</v>
      </c>
      <c r="K231" s="96">
        <f>SUM(K228:K230)</f>
        <v>0</v>
      </c>
      <c r="L231" s="177"/>
      <c r="M231" s="177"/>
      <c r="N231" s="98"/>
      <c r="O231" s="90"/>
      <c r="P231" s="84"/>
      <c r="Q231" s="84"/>
      <c r="R231" s="90"/>
    </row>
    <row r="232" spans="1:18" ht="15.75" customHeight="1" x14ac:dyDescent="0.2">
      <c r="A232" s="145" t="s">
        <v>311</v>
      </c>
      <c r="B232" s="145"/>
      <c r="C232" s="104" t="s">
        <v>205</v>
      </c>
      <c r="D232" s="105"/>
      <c r="E232" s="95"/>
      <c r="F232" s="101"/>
      <c r="G232" s="97"/>
      <c r="H232" s="101"/>
      <c r="I232" s="176"/>
      <c r="J232" s="176"/>
      <c r="K232" s="176"/>
      <c r="L232" s="176"/>
      <c r="M232" s="177"/>
      <c r="N232" s="98"/>
      <c r="O232" s="90"/>
      <c r="P232" s="84"/>
      <c r="Q232" s="84"/>
      <c r="R232" s="90"/>
    </row>
    <row r="233" spans="1:18" ht="15.75" customHeight="1" x14ac:dyDescent="0.2">
      <c r="A233" s="145"/>
      <c r="B233" s="145"/>
      <c r="C233" s="104"/>
      <c r="D233" s="105"/>
      <c r="E233" s="95"/>
      <c r="F233" s="101"/>
      <c r="G233" s="97"/>
      <c r="H233" s="101"/>
      <c r="I233" s="176"/>
      <c r="J233" s="176"/>
      <c r="K233" s="176"/>
      <c r="L233" s="176"/>
      <c r="M233" s="177"/>
      <c r="N233" s="98"/>
      <c r="O233" s="90"/>
      <c r="P233" s="84"/>
      <c r="Q233" s="84"/>
      <c r="R233" s="90"/>
    </row>
    <row r="234" spans="1:18" ht="15.75" customHeight="1" x14ac:dyDescent="0.2">
      <c r="A234" s="145"/>
      <c r="B234" s="145"/>
      <c r="C234" s="104"/>
      <c r="D234" s="105"/>
      <c r="E234" s="95"/>
      <c r="F234" s="101"/>
      <c r="G234" s="97"/>
      <c r="H234" s="101"/>
      <c r="I234" s="176"/>
      <c r="J234" s="176"/>
      <c r="K234" s="176"/>
      <c r="L234" s="176"/>
      <c r="M234" s="177"/>
      <c r="N234" s="98"/>
      <c r="O234" s="90"/>
      <c r="P234" s="84"/>
      <c r="Q234" s="84"/>
      <c r="R234" s="90"/>
    </row>
    <row r="235" spans="1:18" ht="15.75" customHeight="1" x14ac:dyDescent="0.2">
      <c r="A235" s="145"/>
      <c r="B235" s="145"/>
      <c r="C235" s="104"/>
      <c r="D235" s="105"/>
      <c r="E235" s="95" t="s">
        <v>152</v>
      </c>
      <c r="F235" s="96">
        <f>SUM(F232:F234)</f>
        <v>0</v>
      </c>
      <c r="G235" s="97"/>
      <c r="H235" s="96">
        <f>SUM(H232:H234)</f>
        <v>0</v>
      </c>
      <c r="I235" s="96">
        <f>SUM(I232:I234)</f>
        <v>0</v>
      </c>
      <c r="J235" s="96">
        <f>SUM(J232:J234)</f>
        <v>0</v>
      </c>
      <c r="K235" s="96">
        <f>SUM(K232:K234)</f>
        <v>0</v>
      </c>
      <c r="L235" s="177"/>
      <c r="M235" s="177"/>
      <c r="N235" s="98"/>
      <c r="O235" s="90"/>
      <c r="P235" s="84"/>
      <c r="Q235" s="84"/>
      <c r="R235" s="90"/>
    </row>
    <row r="236" spans="1:18" ht="12.75" customHeight="1" x14ac:dyDescent="0.2">
      <c r="A236" s="145" t="s">
        <v>312</v>
      </c>
      <c r="B236" s="145"/>
      <c r="C236" s="104" t="s">
        <v>212</v>
      </c>
      <c r="D236" s="105"/>
      <c r="E236" s="95"/>
      <c r="F236" s="101"/>
      <c r="G236" s="97"/>
      <c r="H236" s="101"/>
      <c r="I236" s="176"/>
      <c r="J236" s="176"/>
      <c r="K236" s="176"/>
      <c r="L236" s="176"/>
      <c r="M236" s="177"/>
      <c r="N236" s="98"/>
      <c r="O236" s="90"/>
      <c r="P236" s="84"/>
      <c r="Q236" s="84"/>
      <c r="R236" s="90"/>
    </row>
    <row r="237" spans="1:18" ht="12.75" customHeight="1" x14ac:dyDescent="0.2">
      <c r="A237" s="145"/>
      <c r="B237" s="145"/>
      <c r="C237" s="104"/>
      <c r="D237" s="105"/>
      <c r="E237" s="95"/>
      <c r="F237" s="101"/>
      <c r="G237" s="97"/>
      <c r="H237" s="101"/>
      <c r="I237" s="176"/>
      <c r="J237" s="176"/>
      <c r="K237" s="176"/>
      <c r="L237" s="176"/>
      <c r="M237" s="177"/>
      <c r="N237" s="98"/>
      <c r="O237" s="90"/>
      <c r="P237" s="84"/>
      <c r="Q237" s="84"/>
      <c r="R237" s="90"/>
    </row>
    <row r="238" spans="1:18" ht="12.75" customHeight="1" x14ac:dyDescent="0.2">
      <c r="A238" s="145"/>
      <c r="B238" s="145"/>
      <c r="C238" s="104"/>
      <c r="D238" s="105"/>
      <c r="E238" s="95"/>
      <c r="F238" s="101"/>
      <c r="G238" s="97"/>
      <c r="H238" s="101"/>
      <c r="I238" s="176"/>
      <c r="J238" s="176"/>
      <c r="K238" s="176"/>
      <c r="L238" s="176"/>
      <c r="M238" s="177"/>
      <c r="N238" s="98"/>
      <c r="O238" s="90"/>
      <c r="P238" s="84"/>
      <c r="Q238" s="84"/>
      <c r="R238" s="90"/>
    </row>
    <row r="239" spans="1:18" ht="12.75" customHeight="1" x14ac:dyDescent="0.2">
      <c r="A239" s="145"/>
      <c r="B239" s="145"/>
      <c r="C239" s="104"/>
      <c r="D239" s="105"/>
      <c r="E239" s="95" t="s">
        <v>152</v>
      </c>
      <c r="F239" s="96">
        <f>SUM(F236:F238)</f>
        <v>0</v>
      </c>
      <c r="G239" s="97"/>
      <c r="H239" s="96">
        <f>SUM(H236:H238)</f>
        <v>0</v>
      </c>
      <c r="I239" s="96">
        <f>SUM(I236:I238)</f>
        <v>0</v>
      </c>
      <c r="J239" s="96">
        <f>SUM(J236:J238)</f>
        <v>0</v>
      </c>
      <c r="K239" s="96">
        <f>SUM(K236:K238)</f>
        <v>0</v>
      </c>
      <c r="L239" s="177"/>
      <c r="M239" s="177"/>
      <c r="N239" s="98"/>
      <c r="O239" s="90"/>
      <c r="P239" s="84"/>
      <c r="Q239" s="84"/>
      <c r="R239" s="90"/>
    </row>
    <row r="240" spans="1:18" ht="12.75" customHeight="1" x14ac:dyDescent="0.2">
      <c r="A240" s="145">
        <v>12</v>
      </c>
      <c r="B240" s="145"/>
      <c r="C240" s="200" t="s">
        <v>224</v>
      </c>
      <c r="D240" s="105"/>
      <c r="E240" s="95"/>
      <c r="F240" s="101"/>
      <c r="G240" s="97"/>
      <c r="H240" s="101"/>
      <c r="I240" s="176"/>
      <c r="J240" s="176"/>
      <c r="K240" s="176"/>
      <c r="L240" s="176"/>
      <c r="M240" s="177"/>
      <c r="N240" s="98"/>
      <c r="O240" s="90"/>
      <c r="P240" s="84"/>
      <c r="Q240" s="84"/>
      <c r="R240" s="90"/>
    </row>
    <row r="241" spans="1:18" ht="12.75" customHeight="1" x14ac:dyDescent="0.2">
      <c r="A241" s="145"/>
      <c r="B241" s="145"/>
      <c r="C241" s="104"/>
      <c r="D241" s="105"/>
      <c r="E241" s="95"/>
      <c r="F241" s="101"/>
      <c r="G241" s="97"/>
      <c r="H241" s="101"/>
      <c r="I241" s="176"/>
      <c r="J241" s="176"/>
      <c r="K241" s="176"/>
      <c r="L241" s="176"/>
      <c r="M241" s="177"/>
      <c r="N241" s="98"/>
      <c r="O241" s="90"/>
      <c r="P241" s="84"/>
      <c r="Q241" s="84"/>
      <c r="R241" s="90"/>
    </row>
    <row r="242" spans="1:18" ht="12.75" customHeight="1" x14ac:dyDescent="0.2">
      <c r="A242" s="83" t="s">
        <v>207</v>
      </c>
      <c r="B242" s="83"/>
      <c r="C242" s="146" t="s">
        <v>215</v>
      </c>
      <c r="D242" s="105"/>
      <c r="E242" s="95"/>
      <c r="F242" s="101"/>
      <c r="G242" s="97"/>
      <c r="H242" s="101"/>
      <c r="I242" s="176"/>
      <c r="J242" s="176"/>
      <c r="K242" s="176"/>
      <c r="L242" s="176"/>
      <c r="M242" s="177"/>
      <c r="N242" s="98"/>
      <c r="O242" s="90"/>
      <c r="P242" s="84"/>
      <c r="Q242" s="84"/>
      <c r="R242" s="90"/>
    </row>
    <row r="243" spans="1:18" ht="12.75" customHeight="1" x14ac:dyDescent="0.2">
      <c r="A243" s="83"/>
      <c r="B243" s="83"/>
      <c r="C243" s="146"/>
      <c r="D243" s="105"/>
      <c r="E243" s="95"/>
      <c r="F243" s="101"/>
      <c r="G243" s="97"/>
      <c r="H243" s="101"/>
      <c r="I243" s="176"/>
      <c r="J243" s="176"/>
      <c r="K243" s="176"/>
      <c r="L243" s="176"/>
      <c r="M243" s="177"/>
      <c r="N243" s="98"/>
      <c r="O243" s="90"/>
      <c r="P243" s="84"/>
      <c r="Q243" s="84"/>
      <c r="R243" s="90"/>
    </row>
    <row r="244" spans="1:18" ht="12.75" customHeight="1" x14ac:dyDescent="0.2">
      <c r="A244" s="83"/>
      <c r="B244" s="83"/>
      <c r="C244" s="146"/>
      <c r="D244" s="105"/>
      <c r="E244" s="95" t="s">
        <v>152</v>
      </c>
      <c r="F244" s="96">
        <f>SUM(F240:F243)</f>
        <v>0</v>
      </c>
      <c r="G244" s="97"/>
      <c r="H244" s="96">
        <f>SUM(H240:H243)</f>
        <v>0</v>
      </c>
      <c r="I244" s="96">
        <f>SUM(I240:I243)</f>
        <v>0</v>
      </c>
      <c r="J244" s="96">
        <f>SUM(J240:J243)</f>
        <v>0</v>
      </c>
      <c r="K244" s="96">
        <f>SUM(K240:K243)</f>
        <v>0</v>
      </c>
      <c r="L244" s="177"/>
      <c r="M244" s="177"/>
      <c r="N244" s="98"/>
      <c r="O244" s="90"/>
      <c r="P244" s="84"/>
      <c r="Q244" s="84"/>
      <c r="R244" s="90"/>
    </row>
    <row r="245" spans="1:18" ht="12.75" customHeight="1" x14ac:dyDescent="0.2">
      <c r="A245" s="83" t="s">
        <v>208</v>
      </c>
      <c r="B245" s="83"/>
      <c r="C245" s="146" t="s">
        <v>215</v>
      </c>
      <c r="D245" s="105"/>
      <c r="E245" s="95"/>
      <c r="F245" s="101"/>
      <c r="G245" s="97"/>
      <c r="H245" s="101"/>
      <c r="I245" s="176"/>
      <c r="J245" s="176"/>
      <c r="K245" s="176"/>
      <c r="L245" s="176"/>
      <c r="M245" s="177"/>
      <c r="N245" s="98"/>
      <c r="O245" s="90"/>
      <c r="P245" s="84"/>
      <c r="Q245" s="84"/>
      <c r="R245" s="90"/>
    </row>
    <row r="246" spans="1:18" ht="12.75" customHeight="1" x14ac:dyDescent="0.2">
      <c r="A246" s="83"/>
      <c r="B246" s="83"/>
      <c r="C246" s="146"/>
      <c r="D246" s="105"/>
      <c r="E246" s="95"/>
      <c r="F246" s="101"/>
      <c r="G246" s="97"/>
      <c r="H246" s="101"/>
      <c r="I246" s="176"/>
      <c r="J246" s="176"/>
      <c r="K246" s="176"/>
      <c r="L246" s="176"/>
      <c r="M246" s="177"/>
      <c r="N246" s="98"/>
      <c r="O246" s="90"/>
      <c r="P246" s="84"/>
      <c r="Q246" s="84"/>
      <c r="R246" s="90"/>
    </row>
    <row r="247" spans="1:18" ht="12.75" customHeight="1" x14ac:dyDescent="0.2">
      <c r="A247" s="83"/>
      <c r="B247" s="83"/>
      <c r="C247" s="146"/>
      <c r="D247" s="105"/>
      <c r="E247" s="95" t="s">
        <v>152</v>
      </c>
      <c r="F247" s="96">
        <f>SUM(F245:F246)</f>
        <v>0</v>
      </c>
      <c r="G247" s="97"/>
      <c r="H247" s="96">
        <f>SUM(H245:H246)</f>
        <v>0</v>
      </c>
      <c r="I247" s="96">
        <f>SUM(I245:I246)</f>
        <v>0</v>
      </c>
      <c r="J247" s="96">
        <f>SUM(J245:J246)</f>
        <v>0</v>
      </c>
      <c r="K247" s="96">
        <f>SUM(K245:K246)</f>
        <v>0</v>
      </c>
      <c r="L247" s="177"/>
      <c r="M247" s="177"/>
      <c r="N247" s="98"/>
      <c r="O247" s="90"/>
      <c r="P247" s="84"/>
      <c r="Q247" s="84"/>
      <c r="R247" s="90"/>
    </row>
    <row r="248" spans="1:18" ht="12.75" customHeight="1" x14ac:dyDescent="0.2">
      <c r="A248" s="83" t="s">
        <v>209</v>
      </c>
      <c r="B248" s="83"/>
      <c r="C248" s="146" t="s">
        <v>215</v>
      </c>
      <c r="D248" s="105"/>
      <c r="E248" s="95"/>
      <c r="F248" s="101"/>
      <c r="G248" s="97"/>
      <c r="H248" s="101"/>
      <c r="I248" s="176"/>
      <c r="J248" s="176"/>
      <c r="K248" s="176"/>
      <c r="L248" s="176"/>
      <c r="M248" s="177"/>
      <c r="N248" s="98"/>
      <c r="O248" s="90"/>
      <c r="P248" s="84"/>
      <c r="Q248" s="84"/>
      <c r="R248" s="90"/>
    </row>
    <row r="249" spans="1:18" ht="12.75" customHeight="1" x14ac:dyDescent="0.2">
      <c r="A249" s="83"/>
      <c r="B249" s="83"/>
      <c r="C249" s="146"/>
      <c r="D249" s="105"/>
      <c r="E249" s="95"/>
      <c r="F249" s="101"/>
      <c r="G249" s="97"/>
      <c r="H249" s="101"/>
      <c r="I249" s="176"/>
      <c r="J249" s="176"/>
      <c r="K249" s="176"/>
      <c r="L249" s="176"/>
      <c r="M249" s="177"/>
      <c r="N249" s="98"/>
      <c r="O249" s="90"/>
      <c r="P249" s="84"/>
      <c r="Q249" s="84"/>
      <c r="R249" s="90"/>
    </row>
    <row r="250" spans="1:18" ht="12.75" customHeight="1" x14ac:dyDescent="0.2">
      <c r="A250" s="83"/>
      <c r="B250" s="83"/>
      <c r="C250" s="146"/>
      <c r="D250" s="105"/>
      <c r="E250" s="95" t="s">
        <v>152</v>
      </c>
      <c r="F250" s="96">
        <f>SUM(F248:F249)</f>
        <v>0</v>
      </c>
      <c r="G250" s="97"/>
      <c r="H250" s="96">
        <f>SUM(H248:H249)</f>
        <v>0</v>
      </c>
      <c r="I250" s="96">
        <f>SUM(I248:I249)</f>
        <v>0</v>
      </c>
      <c r="J250" s="96">
        <f>SUM(J248:J249)</f>
        <v>0</v>
      </c>
      <c r="K250" s="96">
        <f>SUM(K248:K249)</f>
        <v>0</v>
      </c>
      <c r="L250" s="177"/>
      <c r="M250" s="177"/>
      <c r="N250" s="98"/>
      <c r="O250" s="90"/>
      <c r="P250" s="84"/>
      <c r="Q250" s="84"/>
      <c r="R250" s="90"/>
    </row>
    <row r="251" spans="1:18" ht="12.75" customHeight="1" x14ac:dyDescent="0.2">
      <c r="A251" s="83" t="s">
        <v>210</v>
      </c>
      <c r="B251" s="83"/>
      <c r="C251" s="146" t="s">
        <v>215</v>
      </c>
      <c r="D251" s="105"/>
      <c r="E251" s="95"/>
      <c r="F251" s="101"/>
      <c r="G251" s="97"/>
      <c r="H251" s="101"/>
      <c r="I251" s="176"/>
      <c r="J251" s="176"/>
      <c r="K251" s="176"/>
      <c r="L251" s="176"/>
      <c r="M251" s="177"/>
      <c r="N251" s="98"/>
      <c r="O251" s="90"/>
      <c r="P251" s="84"/>
      <c r="Q251" s="84"/>
      <c r="R251" s="90"/>
    </row>
    <row r="252" spans="1:18" ht="12.75" customHeight="1" x14ac:dyDescent="0.2">
      <c r="A252" s="83"/>
      <c r="B252" s="83"/>
      <c r="C252" s="146"/>
      <c r="D252" s="105"/>
      <c r="E252" s="95"/>
      <c r="F252" s="101"/>
      <c r="G252" s="97"/>
      <c r="H252" s="101"/>
      <c r="I252" s="176"/>
      <c r="J252" s="176"/>
      <c r="K252" s="176"/>
      <c r="L252" s="176"/>
      <c r="M252" s="177"/>
      <c r="N252" s="98"/>
      <c r="O252" s="90"/>
      <c r="P252" s="84"/>
      <c r="Q252" s="84"/>
      <c r="R252" s="90"/>
    </row>
    <row r="253" spans="1:18" ht="12.75" customHeight="1" x14ac:dyDescent="0.2">
      <c r="A253" s="83"/>
      <c r="B253" s="83"/>
      <c r="C253" s="146"/>
      <c r="D253" s="105"/>
      <c r="E253" s="95" t="s">
        <v>152</v>
      </c>
      <c r="F253" s="96">
        <f>SUM(F251:F252)</f>
        <v>0</v>
      </c>
      <c r="G253" s="97"/>
      <c r="H253" s="96">
        <f>SUM(H251:H252)</f>
        <v>0</v>
      </c>
      <c r="I253" s="96">
        <f>SUM(I251:I252)</f>
        <v>0</v>
      </c>
      <c r="J253" s="96">
        <f>SUM(J251:J252)</f>
        <v>0</v>
      </c>
      <c r="K253" s="96">
        <f>SUM(K251:K252)</f>
        <v>0</v>
      </c>
      <c r="L253" s="177"/>
      <c r="M253" s="177"/>
      <c r="N253" s="98"/>
      <c r="O253" s="90"/>
      <c r="P253" s="84"/>
      <c r="Q253" s="84"/>
      <c r="R253" s="90"/>
    </row>
    <row r="254" spans="1:18" ht="12.75" customHeight="1" x14ac:dyDescent="0.2">
      <c r="A254" s="83"/>
      <c r="B254" s="83"/>
      <c r="C254" s="146"/>
      <c r="D254" s="105"/>
      <c r="E254" s="95"/>
      <c r="F254" s="101"/>
      <c r="G254" s="97"/>
      <c r="H254" s="101"/>
      <c r="I254" s="176"/>
      <c r="J254" s="176"/>
      <c r="K254" s="176"/>
      <c r="L254" s="176"/>
      <c r="M254" s="177"/>
      <c r="N254" s="98"/>
      <c r="O254" s="90"/>
      <c r="P254" s="84"/>
      <c r="Q254" s="84"/>
      <c r="R254" s="90"/>
    </row>
    <row r="255" spans="1:18" ht="12.75" customHeight="1" x14ac:dyDescent="0.2">
      <c r="A255" s="83" t="s">
        <v>211</v>
      </c>
      <c r="B255" s="83"/>
      <c r="C255" s="146" t="s">
        <v>247</v>
      </c>
      <c r="D255" s="105"/>
      <c r="E255" s="95"/>
      <c r="F255" s="101"/>
      <c r="G255" s="97"/>
      <c r="H255" s="101"/>
      <c r="I255" s="176"/>
      <c r="J255" s="176"/>
      <c r="K255" s="176"/>
      <c r="L255" s="176"/>
      <c r="M255" s="177"/>
      <c r="N255" s="98"/>
      <c r="O255" s="90"/>
      <c r="P255" s="84"/>
      <c r="Q255" s="84"/>
      <c r="R255" s="90"/>
    </row>
    <row r="256" spans="1:18" ht="12.75" customHeight="1" x14ac:dyDescent="0.2">
      <c r="A256" s="83"/>
      <c r="B256" s="83"/>
      <c r="C256" s="146"/>
      <c r="D256" s="105"/>
      <c r="E256" s="95"/>
      <c r="F256" s="101"/>
      <c r="G256" s="97"/>
      <c r="H256" s="101"/>
      <c r="I256" s="176"/>
      <c r="J256" s="176"/>
      <c r="K256" s="176"/>
      <c r="L256" s="176"/>
      <c r="M256" s="177"/>
      <c r="N256" s="98"/>
      <c r="O256" s="90"/>
      <c r="P256" s="84"/>
      <c r="Q256" s="84"/>
      <c r="R256" s="90"/>
    </row>
    <row r="257" spans="1:18" ht="12.75" customHeight="1" x14ac:dyDescent="0.2">
      <c r="A257" s="145"/>
      <c r="B257" s="145"/>
      <c r="C257" s="104"/>
      <c r="D257" s="105"/>
      <c r="E257" s="95" t="s">
        <v>152</v>
      </c>
      <c r="F257" s="96">
        <f>SUM(F254:F256)</f>
        <v>0</v>
      </c>
      <c r="G257" s="97"/>
      <c r="H257" s="96">
        <f>SUM(H254:H256)</f>
        <v>0</v>
      </c>
      <c r="I257" s="96">
        <f>SUM(I254:I256)</f>
        <v>0</v>
      </c>
      <c r="J257" s="96">
        <f>SUM(J254:J256)</f>
        <v>0</v>
      </c>
      <c r="K257" s="96">
        <f>SUM(K254:K256)</f>
        <v>0</v>
      </c>
      <c r="L257" s="177"/>
      <c r="M257" s="177"/>
      <c r="N257" s="98"/>
      <c r="O257" s="90"/>
      <c r="P257" s="84"/>
      <c r="Q257" s="84"/>
      <c r="R257" s="90"/>
    </row>
    <row r="258" spans="1:18" ht="12.75" customHeight="1" x14ac:dyDescent="0.2">
      <c r="A258" s="234"/>
      <c r="B258" s="145"/>
      <c r="C258" s="104"/>
      <c r="D258" s="105"/>
      <c r="E258" s="95"/>
      <c r="F258" s="101"/>
      <c r="G258" s="97"/>
      <c r="H258" s="101"/>
      <c r="I258" s="176"/>
      <c r="J258" s="176"/>
      <c r="K258" s="176"/>
      <c r="L258" s="176"/>
      <c r="M258" s="177"/>
      <c r="N258" s="98"/>
      <c r="O258" s="90"/>
      <c r="P258" s="84"/>
      <c r="Q258" s="84"/>
      <c r="R258" s="90"/>
    </row>
    <row r="259" spans="1:18" ht="12.95" customHeight="1" x14ac:dyDescent="0.2">
      <c r="A259" s="235"/>
      <c r="B259" s="83"/>
      <c r="C259" s="86"/>
      <c r="D259" s="105"/>
      <c r="E259" s="89"/>
      <c r="F259" s="87"/>
      <c r="G259" s="88"/>
      <c r="H259" s="87"/>
      <c r="I259" s="87"/>
      <c r="J259" s="87"/>
      <c r="K259" s="87"/>
      <c r="L259" s="87"/>
      <c r="M259" s="194"/>
      <c r="N259" s="89"/>
      <c r="O259" s="90"/>
      <c r="P259" s="84"/>
      <c r="Q259" s="84"/>
      <c r="R259" s="90"/>
    </row>
    <row r="260" spans="1:18" x14ac:dyDescent="0.2">
      <c r="A260" s="235"/>
      <c r="B260" s="222"/>
      <c r="C260" s="584" t="s">
        <v>157</v>
      </c>
      <c r="D260" s="585"/>
      <c r="E260" s="586"/>
      <c r="F260" s="247">
        <f>F13+F17+F21+F28+F33+F41+F45+F52+F55+F58+F63+F67+F71+F75+F80+F84+F88+F92+F97+F101+F105+F113+F117+F121+F125+F129+F133+F137+F141+F150+F155+F159+F163+F167+F171+F174+F181+F177+F144+F108+F48+F37+F25+F189+F193+F197+F201+F205+F209+F213+F218+F222+F227+F231+F235+F239+F244+F247+F250+F253+F257</f>
        <v>0</v>
      </c>
      <c r="G260" s="151"/>
      <c r="H260" s="248">
        <f>H13+H17+H21+H28+H33+H41+H45+H52+H55+H58+H63+H67+H71+H75+H80+H84+H88+H92+H97+H101+H105+H113+H117+H121+H125+H129+H133+H137+H141+H150+H155+H159+H163+H167+H171+H174+H181+H177+H144+H108+H48+H37+H25+H189+H193+H197+H201+H205+H209+H213+H218+H222+H227+H231+H235+H239+H244+H247+H250+H253+H257</f>
        <v>0</v>
      </c>
      <c r="I260" s="152">
        <f>I13+I17+I21+I28+I33+I41+I45+I52+I55+I58+I63+I67+I71+I75+I80+I84+I88+I92+I97+I101+I105+I113+I117+I121+I125+I129+I133+I137+I141+I150+I155+I159+I163+I167+I171+I174+I181+I177+I144+I108+I48+I37+I25+I189+I193+I197+I201+I205+I209+I213+I218+I222+I227+I231+I235+I239+I244+I247+I250+I253+I257</f>
        <v>0</v>
      </c>
      <c r="J260" s="152">
        <f>J13+J17+J21+J28+J33+J41+J45+J52+J55+J58+J63+J67+J71+J75+J80+J84+J88+J92+J97+J101+J105+J113+J117+J121+J125+J129+J133+J137+J141+J150+J155+J159+J163+J167+J171+J174+J181+J177+J144+J108+J48+J37+J25+J189+J193+J197+J201+J205+J209+J213+J218+J222+J227+J231+J235+J239+J244+J247+J250+J253+J257</f>
        <v>0</v>
      </c>
      <c r="K260" s="152">
        <f>K13+K17+K21+K28+K33+K41+K45+K52+K55+K58+K63+K67+K71+K75+K80+K84+K88+K92+K97+K101+K105+K113+K117+K121+K125+K129+K133+K137+K141+K150+K155+K159+K163+K167+K171+K174+K181+K177+K144+K108+K48+K37+K25+K189+K193+K197+K201+K205+K209+K213+K218+K222+K227+K231+K235+K239+K244+K247+K250+K253+K257</f>
        <v>0</v>
      </c>
      <c r="L260" s="152"/>
      <c r="M260" s="152"/>
      <c r="N260" s="106"/>
      <c r="O260" s="90"/>
      <c r="P260" s="84"/>
      <c r="Q260" s="84"/>
      <c r="R260" s="90"/>
    </row>
    <row r="261" spans="1:18" ht="12.75" hidden="1" thickBot="1" x14ac:dyDescent="0.25">
      <c r="A261" s="73"/>
      <c r="B261" s="73"/>
      <c r="C261" s="168"/>
      <c r="D261" s="148"/>
      <c r="E261" s="148"/>
      <c r="F261" s="169"/>
      <c r="G261" s="149"/>
      <c r="H261" s="149"/>
      <c r="I261" s="149"/>
      <c r="J261" s="149"/>
      <c r="K261" s="149"/>
      <c r="L261" s="149"/>
      <c r="M261" s="149"/>
      <c r="N261" s="150"/>
    </row>
    <row r="262" spans="1:18" hidden="1" x14ac:dyDescent="0.2">
      <c r="A262" s="154"/>
      <c r="B262" s="223"/>
      <c r="C262" s="155"/>
      <c r="D262" s="207"/>
      <c r="E262" s="210"/>
      <c r="F262" s="171" t="s">
        <v>237</v>
      </c>
      <c r="G262" s="184"/>
      <c r="H262" s="185" t="s">
        <v>240</v>
      </c>
      <c r="I262" s="205"/>
      <c r="J262" s="205"/>
      <c r="K262" s="205"/>
      <c r="L262" s="205"/>
      <c r="M262" s="205"/>
      <c r="N262" s="156"/>
      <c r="O262" s="157"/>
      <c r="P262" s="158"/>
      <c r="Q262" s="158"/>
      <c r="R262" s="159"/>
    </row>
    <row r="263" spans="1:18" hidden="1" x14ac:dyDescent="0.2">
      <c r="A263" s="147"/>
      <c r="B263" s="73"/>
      <c r="C263" s="170"/>
      <c r="D263" s="208"/>
      <c r="E263" s="211"/>
      <c r="F263" s="201" t="s">
        <v>157</v>
      </c>
      <c r="G263" s="202"/>
      <c r="H263" s="203" t="e">
        <f>I260+#REF!</f>
        <v>#REF!</v>
      </c>
      <c r="I263" s="149"/>
      <c r="J263" s="149"/>
      <c r="K263" s="149"/>
      <c r="L263" s="149"/>
      <c r="M263" s="149"/>
      <c r="N263" s="150"/>
      <c r="R263" s="161"/>
    </row>
    <row r="264" spans="1:18" hidden="1" x14ac:dyDescent="0.2">
      <c r="A264" s="160" t="s">
        <v>236</v>
      </c>
      <c r="B264" s="224"/>
      <c r="C264" s="153" t="s">
        <v>235</v>
      </c>
      <c r="D264" s="209"/>
      <c r="E264" s="212"/>
      <c r="F264" s="204">
        <v>7.4999999999999997E-2</v>
      </c>
      <c r="G264" s="152"/>
      <c r="H264" s="186" t="e">
        <f>H263*7.5%</f>
        <v>#REF!</v>
      </c>
      <c r="I264" s="149"/>
      <c r="J264" s="149"/>
      <c r="K264" s="149"/>
      <c r="L264" s="149"/>
      <c r="M264" s="149"/>
      <c r="N264" s="150"/>
      <c r="R264" s="161"/>
    </row>
    <row r="265" spans="1:18" hidden="1" x14ac:dyDescent="0.2">
      <c r="A265" s="160"/>
      <c r="B265" s="224"/>
      <c r="C265" s="153"/>
      <c r="D265" s="209"/>
      <c r="E265" s="567"/>
      <c r="F265" s="568"/>
      <c r="G265" s="152"/>
      <c r="H265" s="186"/>
      <c r="I265" s="149"/>
      <c r="J265" s="149"/>
      <c r="K265" s="149"/>
      <c r="L265" s="149"/>
      <c r="M265" s="149"/>
      <c r="N265" s="150"/>
      <c r="R265" s="161"/>
    </row>
    <row r="266" spans="1:18" hidden="1" x14ac:dyDescent="0.2">
      <c r="A266" s="160" t="s">
        <v>236</v>
      </c>
      <c r="B266" s="224"/>
      <c r="C266" s="153" t="s">
        <v>233</v>
      </c>
      <c r="D266" s="209"/>
      <c r="E266" s="589" t="s">
        <v>283</v>
      </c>
      <c r="F266" s="590"/>
      <c r="G266" s="152"/>
      <c r="H266" s="186" t="e">
        <f>#REF!+#REF!</f>
        <v>#REF!</v>
      </c>
      <c r="I266" s="149"/>
      <c r="J266" s="149"/>
      <c r="K266" s="149"/>
      <c r="L266" s="149"/>
      <c r="M266" s="149"/>
      <c r="N266" s="150"/>
      <c r="R266" s="161"/>
    </row>
    <row r="267" spans="1:18" hidden="1" x14ac:dyDescent="0.2">
      <c r="A267" s="160" t="s">
        <v>236</v>
      </c>
      <c r="B267" s="224"/>
      <c r="C267" s="153" t="s">
        <v>234</v>
      </c>
      <c r="D267" s="209"/>
      <c r="E267" s="562">
        <v>7.5</v>
      </c>
      <c r="F267" s="563"/>
      <c r="G267" s="152"/>
      <c r="H267" s="186" t="e">
        <f>H266*7.5/100</f>
        <v>#REF!</v>
      </c>
      <c r="I267" s="149"/>
      <c r="J267" s="149"/>
      <c r="K267" s="149"/>
      <c r="L267" s="149"/>
      <c r="M267" s="149"/>
      <c r="N267" s="150"/>
      <c r="R267" s="161"/>
    </row>
    <row r="268" spans="1:18" hidden="1" x14ac:dyDescent="0.2">
      <c r="A268" s="240"/>
      <c r="B268" s="241"/>
      <c r="C268" s="242"/>
      <c r="D268" s="243"/>
      <c r="E268" s="229"/>
      <c r="F268" s="244">
        <v>1</v>
      </c>
      <c r="G268" s="152"/>
      <c r="H268" s="186" t="e">
        <f>SUM(H266:H267)</f>
        <v>#REF!</v>
      </c>
      <c r="I268" s="149"/>
      <c r="J268" s="149"/>
      <c r="K268" s="149"/>
      <c r="L268" s="149"/>
      <c r="M268" s="149"/>
      <c r="N268" s="150"/>
      <c r="R268" s="161"/>
    </row>
    <row r="269" spans="1:18" ht="15" hidden="1" customHeight="1" x14ac:dyDescent="0.2">
      <c r="A269" s="147"/>
      <c r="B269" s="73"/>
      <c r="C269" s="148"/>
      <c r="D269" s="148"/>
      <c r="E269" s="587" t="s">
        <v>238</v>
      </c>
      <c r="F269" s="588"/>
      <c r="G269" s="152"/>
      <c r="H269" s="186">
        <f>H257+H253+H250+H247+H244+H181+H177+H174+H171+H167+H163+H159+H155+H150+H144+H141+H137+H133+H129+H125+H121+H113+H108+H105+H101+H97+H92+H88+H84+H80+H75+H71+H67+H63+H55+H58+H52+H48+H45+H41+H37+H33+H28+H25+H21+H17+H13</f>
        <v>0</v>
      </c>
      <c r="I269" s="149"/>
      <c r="J269" s="149"/>
      <c r="K269" s="149"/>
      <c r="L269" s="149"/>
      <c r="M269" s="149"/>
      <c r="N269" s="150"/>
      <c r="R269" s="161"/>
    </row>
    <row r="270" spans="1:18" ht="15" hidden="1" customHeight="1" x14ac:dyDescent="0.2">
      <c r="A270" s="147"/>
      <c r="B270" s="73"/>
      <c r="C270" s="148"/>
      <c r="D270" s="148"/>
      <c r="E270" s="562">
        <v>7.5</v>
      </c>
      <c r="F270" s="563"/>
      <c r="G270" s="152"/>
      <c r="H270" s="186">
        <f>H269*7.5%</f>
        <v>0</v>
      </c>
      <c r="I270" s="149"/>
      <c r="J270" s="149"/>
      <c r="K270" s="149"/>
      <c r="L270" s="149"/>
      <c r="M270" s="149"/>
      <c r="N270" s="150"/>
      <c r="R270" s="161"/>
    </row>
    <row r="271" spans="1:18" ht="15" hidden="1" customHeight="1" x14ac:dyDescent="0.2">
      <c r="A271" s="147"/>
      <c r="B271" s="73"/>
      <c r="C271" s="148"/>
      <c r="D271" s="148"/>
      <c r="E271" s="562" t="s">
        <v>232</v>
      </c>
      <c r="F271" s="563"/>
      <c r="G271" s="202"/>
      <c r="H271" s="203"/>
      <c r="I271" s="149"/>
      <c r="J271" s="149"/>
      <c r="K271" s="149"/>
      <c r="L271" s="149"/>
      <c r="M271" s="149"/>
      <c r="N271" s="150"/>
      <c r="R271" s="161"/>
    </row>
    <row r="272" spans="1:18" ht="15" hidden="1" customHeight="1" x14ac:dyDescent="0.2">
      <c r="A272" s="147"/>
      <c r="B272" s="73"/>
      <c r="C272" s="148"/>
      <c r="D272" s="148"/>
      <c r="E272" s="564" t="s">
        <v>239</v>
      </c>
      <c r="F272" s="565"/>
      <c r="G272" s="152"/>
      <c r="H272" s="186">
        <f>H189+H193+H197+H201+H205+H213+H218+H222+H227+H231+H235</f>
        <v>0</v>
      </c>
      <c r="I272" s="149"/>
      <c r="J272" s="149"/>
      <c r="K272" s="149"/>
      <c r="L272" s="149"/>
      <c r="M272" s="149"/>
      <c r="N272" s="150"/>
      <c r="R272" s="161"/>
    </row>
    <row r="273" spans="1:18" ht="15" hidden="1" customHeight="1" x14ac:dyDescent="0.2">
      <c r="A273" s="147"/>
      <c r="B273" s="73"/>
      <c r="C273" s="148"/>
      <c r="D273" s="148"/>
      <c r="E273" s="562">
        <v>7.5</v>
      </c>
      <c r="F273" s="563"/>
      <c r="G273" s="152"/>
      <c r="H273" s="186">
        <f>H272*7.5%</f>
        <v>0</v>
      </c>
      <c r="I273" s="149"/>
      <c r="J273" s="149"/>
      <c r="K273" s="149"/>
      <c r="L273" s="149"/>
      <c r="M273" s="149"/>
      <c r="N273" s="150"/>
      <c r="R273" s="161"/>
    </row>
    <row r="274" spans="1:18" ht="15.75" hidden="1" customHeight="1" thickBot="1" x14ac:dyDescent="0.25">
      <c r="A274" s="162"/>
      <c r="B274" s="225"/>
      <c r="C274" s="163"/>
      <c r="D274" s="163"/>
      <c r="E274" s="582" t="s">
        <v>232</v>
      </c>
      <c r="F274" s="583"/>
      <c r="G274" s="172"/>
      <c r="H274" s="187"/>
      <c r="I274" s="206"/>
      <c r="J274" s="206"/>
      <c r="K274" s="206"/>
      <c r="L274" s="206"/>
      <c r="M274" s="206"/>
      <c r="N274" s="164"/>
      <c r="O274" s="165"/>
      <c r="P274" s="166"/>
      <c r="Q274" s="166"/>
      <c r="R274" s="167"/>
    </row>
    <row r="275" spans="1:18" hidden="1" x14ac:dyDescent="0.2"/>
    <row r="283" spans="1:18" s="33" customFormat="1" x14ac:dyDescent="0.2">
      <c r="A283" s="554" t="s">
        <v>158</v>
      </c>
      <c r="B283" s="555"/>
      <c r="C283" s="555"/>
      <c r="D283" s="555"/>
      <c r="E283" s="555"/>
      <c r="F283" s="555"/>
      <c r="G283" s="555"/>
      <c r="H283" s="555"/>
      <c r="I283" s="555"/>
      <c r="J283" s="555"/>
      <c r="K283" s="555"/>
      <c r="L283" s="555"/>
      <c r="M283" s="555"/>
      <c r="N283" s="555"/>
      <c r="O283" s="555"/>
      <c r="P283" s="555"/>
      <c r="Q283" s="555"/>
      <c r="R283" s="556"/>
    </row>
    <row r="284" spans="1:18" s="31" customFormat="1" ht="12.75" thickBot="1" x14ac:dyDescent="0.25">
      <c r="A284" s="74" t="s">
        <v>144</v>
      </c>
      <c r="B284" s="221"/>
      <c r="C284" s="557" t="s">
        <v>159</v>
      </c>
      <c r="D284" s="558"/>
      <c r="E284" s="74" t="s">
        <v>160</v>
      </c>
      <c r="F284" s="557" t="s">
        <v>161</v>
      </c>
      <c r="G284" s="576"/>
      <c r="H284" s="576"/>
      <c r="I284" s="576"/>
      <c r="J284" s="576"/>
      <c r="K284" s="576"/>
      <c r="L284" s="576"/>
      <c r="M284" s="576"/>
      <c r="N284" s="576"/>
      <c r="O284" s="576"/>
      <c r="P284" s="576"/>
      <c r="Q284" s="576"/>
      <c r="R284" s="558"/>
    </row>
    <row r="285" spans="1:18" x14ac:dyDescent="0.2">
      <c r="A285" s="108"/>
      <c r="B285" s="226"/>
      <c r="C285" s="577"/>
      <c r="D285" s="578"/>
      <c r="E285" s="144"/>
      <c r="F285" s="579"/>
      <c r="G285" s="580"/>
      <c r="H285" s="580"/>
      <c r="I285" s="580"/>
      <c r="J285" s="580"/>
      <c r="K285" s="580"/>
      <c r="L285" s="580"/>
      <c r="M285" s="580"/>
      <c r="N285" s="580"/>
      <c r="O285" s="580"/>
      <c r="P285" s="580"/>
      <c r="Q285" s="580"/>
      <c r="R285" s="581"/>
    </row>
    <row r="286" spans="1:18" x14ac:dyDescent="0.2">
      <c r="A286" s="109"/>
      <c r="B286" s="109"/>
      <c r="C286" s="552"/>
      <c r="D286" s="552"/>
      <c r="E286" s="143"/>
      <c r="F286" s="553"/>
      <c r="G286" s="553"/>
      <c r="H286" s="553"/>
      <c r="I286" s="553"/>
      <c r="J286" s="553"/>
      <c r="K286" s="553"/>
      <c r="L286" s="553"/>
      <c r="M286" s="553"/>
      <c r="N286" s="553"/>
      <c r="O286" s="553"/>
      <c r="P286" s="553"/>
      <c r="Q286" s="553"/>
      <c r="R286" s="553"/>
    </row>
    <row r="287" spans="1:18" x14ac:dyDescent="0.2">
      <c r="A287" s="109"/>
      <c r="B287" s="109"/>
      <c r="C287" s="552"/>
      <c r="D287" s="552"/>
      <c r="E287" s="143"/>
      <c r="F287" s="553"/>
      <c r="G287" s="553"/>
      <c r="H287" s="553"/>
      <c r="I287" s="553"/>
      <c r="J287" s="553"/>
      <c r="K287" s="553"/>
      <c r="L287" s="553"/>
      <c r="M287" s="553"/>
      <c r="N287" s="553"/>
      <c r="O287" s="553"/>
      <c r="P287" s="553"/>
      <c r="Q287" s="553"/>
      <c r="R287" s="553"/>
    </row>
    <row r="288" spans="1:18" x14ac:dyDescent="0.2">
      <c r="A288" s="109"/>
      <c r="B288" s="109"/>
      <c r="C288" s="552"/>
      <c r="D288" s="552"/>
      <c r="E288" s="143"/>
      <c r="F288" s="553"/>
      <c r="G288" s="553"/>
      <c r="H288" s="553"/>
      <c r="I288" s="553"/>
      <c r="J288" s="553"/>
      <c r="K288" s="553"/>
      <c r="L288" s="553"/>
      <c r="M288" s="553"/>
      <c r="N288" s="553"/>
      <c r="O288" s="553"/>
      <c r="P288" s="553"/>
      <c r="Q288" s="553"/>
      <c r="R288" s="553"/>
    </row>
    <row r="289" spans="1:19" x14ac:dyDescent="0.2">
      <c r="A289" s="109"/>
      <c r="B289" s="109"/>
      <c r="C289" s="552"/>
      <c r="D289" s="552"/>
      <c r="E289" s="143"/>
      <c r="F289" s="553"/>
      <c r="G289" s="553"/>
      <c r="H289" s="553"/>
      <c r="I289" s="553"/>
      <c r="J289" s="553"/>
      <c r="K289" s="553"/>
      <c r="L289" s="553"/>
      <c r="M289" s="553"/>
      <c r="N289" s="553"/>
      <c r="O289" s="553"/>
      <c r="P289" s="553"/>
      <c r="Q289" s="553"/>
      <c r="R289" s="553"/>
    </row>
    <row r="290" spans="1:19" x14ac:dyDescent="0.2">
      <c r="A290" s="109"/>
      <c r="B290" s="109"/>
      <c r="C290" s="552"/>
      <c r="D290" s="552"/>
      <c r="E290" s="143"/>
      <c r="F290" s="553"/>
      <c r="G290" s="553"/>
      <c r="H290" s="553"/>
      <c r="I290" s="553"/>
      <c r="J290" s="553"/>
      <c r="K290" s="553"/>
      <c r="L290" s="553"/>
      <c r="M290" s="553"/>
      <c r="N290" s="553"/>
      <c r="O290" s="553"/>
      <c r="P290" s="553"/>
      <c r="Q290" s="553"/>
      <c r="R290" s="553"/>
    </row>
    <row r="291" spans="1:19" x14ac:dyDescent="0.2">
      <c r="A291" s="109"/>
      <c r="B291" s="109"/>
      <c r="C291" s="552"/>
      <c r="D291" s="552"/>
      <c r="E291" s="143"/>
      <c r="F291" s="553"/>
      <c r="G291" s="553"/>
      <c r="H291" s="553"/>
      <c r="I291" s="553"/>
      <c r="J291" s="553"/>
      <c r="K291" s="553"/>
      <c r="L291" s="553"/>
      <c r="M291" s="553"/>
      <c r="N291" s="553"/>
      <c r="O291" s="553"/>
      <c r="P291" s="553"/>
      <c r="Q291" s="553"/>
      <c r="R291" s="553"/>
    </row>
    <row r="292" spans="1:19" x14ac:dyDescent="0.2">
      <c r="A292" s="109"/>
      <c r="B292" s="109"/>
      <c r="C292" s="552"/>
      <c r="D292" s="552"/>
      <c r="E292" s="143"/>
      <c r="F292" s="553"/>
      <c r="G292" s="553"/>
      <c r="H292" s="553"/>
      <c r="I292" s="553"/>
      <c r="J292" s="553"/>
      <c r="K292" s="553"/>
      <c r="L292" s="553"/>
      <c r="M292" s="553"/>
      <c r="N292" s="553"/>
      <c r="O292" s="553"/>
      <c r="P292" s="553"/>
      <c r="Q292" s="553"/>
      <c r="R292" s="553"/>
    </row>
    <row r="293" spans="1:19" x14ac:dyDescent="0.2">
      <c r="A293" s="109"/>
      <c r="B293" s="109"/>
      <c r="C293" s="552"/>
      <c r="D293" s="552"/>
      <c r="E293" s="143"/>
      <c r="F293" s="553"/>
      <c r="G293" s="553"/>
      <c r="H293" s="553"/>
      <c r="I293" s="553"/>
      <c r="J293" s="553"/>
      <c r="K293" s="553"/>
      <c r="L293" s="553"/>
      <c r="M293" s="553"/>
      <c r="N293" s="553"/>
      <c r="O293" s="553"/>
      <c r="P293" s="553"/>
      <c r="Q293" s="553"/>
      <c r="R293" s="553"/>
    </row>
    <row r="294" spans="1:19" x14ac:dyDescent="0.2">
      <c r="A294" s="109"/>
      <c r="B294" s="109"/>
      <c r="C294" s="552"/>
      <c r="D294" s="552"/>
      <c r="E294" s="143"/>
      <c r="F294" s="553"/>
      <c r="G294" s="553"/>
      <c r="H294" s="553"/>
      <c r="I294" s="553"/>
      <c r="J294" s="553"/>
      <c r="K294" s="553"/>
      <c r="L294" s="553"/>
      <c r="M294" s="553"/>
      <c r="N294" s="553"/>
      <c r="O294" s="553"/>
      <c r="P294" s="553"/>
      <c r="Q294" s="553"/>
      <c r="R294" s="553"/>
    </row>
    <row r="295" spans="1:19" x14ac:dyDescent="0.2">
      <c r="A295" s="109"/>
      <c r="B295" s="109"/>
      <c r="C295" s="552"/>
      <c r="D295" s="552"/>
      <c r="E295" s="143"/>
      <c r="F295" s="553"/>
      <c r="G295" s="553"/>
      <c r="H295" s="553"/>
      <c r="I295" s="553"/>
      <c r="J295" s="553"/>
      <c r="K295" s="553"/>
      <c r="L295" s="553"/>
      <c r="M295" s="553"/>
      <c r="N295" s="553"/>
      <c r="O295" s="553"/>
      <c r="P295" s="553"/>
      <c r="Q295" s="553"/>
      <c r="R295" s="553"/>
    </row>
    <row r="296" spans="1:19" x14ac:dyDescent="0.2">
      <c r="A296" s="109"/>
      <c r="B296" s="109"/>
      <c r="C296" s="552"/>
      <c r="D296" s="552"/>
      <c r="E296" s="143"/>
      <c r="F296" s="553"/>
      <c r="G296" s="553"/>
      <c r="H296" s="553"/>
      <c r="I296" s="553"/>
      <c r="J296" s="553"/>
      <c r="K296" s="553"/>
      <c r="L296" s="553"/>
      <c r="M296" s="553"/>
      <c r="N296" s="553"/>
      <c r="O296" s="553"/>
      <c r="P296" s="553"/>
      <c r="Q296" s="553"/>
      <c r="R296" s="553"/>
    </row>
    <row r="297" spans="1:19" ht="14.1" customHeight="1" x14ac:dyDescent="0.2">
      <c r="A297" s="73"/>
      <c r="B297" s="73"/>
      <c r="C297" s="33"/>
      <c r="D297" s="34"/>
      <c r="E297" s="181"/>
      <c r="F297" s="38"/>
      <c r="G297" s="36"/>
      <c r="H297" s="36"/>
      <c r="I297" s="36"/>
      <c r="J297" s="36"/>
      <c r="K297" s="36"/>
      <c r="L297" s="36"/>
      <c r="M297" s="36"/>
      <c r="N297" s="37"/>
      <c r="O297" s="37"/>
      <c r="P297" s="37"/>
      <c r="Q297" s="36"/>
      <c r="R297" s="36"/>
      <c r="S297" s="36"/>
    </row>
    <row r="298" spans="1:19" ht="14.1" customHeight="1" x14ac:dyDescent="0.2">
      <c r="A298" s="73"/>
      <c r="B298" s="73"/>
      <c r="C298" s="127"/>
      <c r="D298" s="34"/>
      <c r="E298" s="181"/>
      <c r="F298" s="38"/>
      <c r="G298" s="36"/>
      <c r="H298" s="36"/>
      <c r="I298" s="36"/>
      <c r="J298" s="36"/>
      <c r="K298" s="36"/>
      <c r="L298" s="36"/>
      <c r="M298" s="36"/>
      <c r="N298" s="37"/>
      <c r="O298" s="37"/>
      <c r="P298" s="37"/>
      <c r="Q298" s="36"/>
      <c r="R298" s="36"/>
      <c r="S298" s="36"/>
    </row>
    <row r="299" spans="1:19" ht="14.1" customHeight="1" x14ac:dyDescent="0.2">
      <c r="A299" s="73"/>
      <c r="B299" s="73"/>
      <c r="C299" s="127"/>
      <c r="D299" s="34"/>
      <c r="E299" s="181"/>
      <c r="F299" s="38"/>
      <c r="G299" s="36"/>
      <c r="H299" s="36"/>
      <c r="I299" s="36"/>
      <c r="J299" s="36"/>
      <c r="K299" s="36"/>
      <c r="L299" s="36"/>
      <c r="M299" s="36"/>
      <c r="N299" s="37"/>
      <c r="O299" s="37"/>
      <c r="P299" s="37"/>
      <c r="Q299" s="36"/>
      <c r="R299" s="36"/>
      <c r="S299" s="36"/>
    </row>
    <row r="300" spans="1:19" ht="14.1" customHeight="1" x14ac:dyDescent="0.2">
      <c r="A300" s="73"/>
      <c r="B300" s="73"/>
      <c r="C300" s="127"/>
      <c r="D300" s="34"/>
      <c r="E300" s="181"/>
      <c r="F300" s="38"/>
      <c r="G300" s="36"/>
      <c r="H300" s="36"/>
      <c r="I300" s="36"/>
      <c r="J300" s="36"/>
      <c r="K300" s="36"/>
      <c r="L300" s="36"/>
      <c r="M300" s="36"/>
      <c r="N300" s="37"/>
      <c r="O300" s="37"/>
      <c r="P300" s="37"/>
      <c r="Q300" s="36"/>
      <c r="R300" s="36"/>
      <c r="S300" s="36"/>
    </row>
    <row r="301" spans="1:19" ht="14.1" customHeight="1" x14ac:dyDescent="0.2">
      <c r="A301" s="73"/>
      <c r="B301" s="73"/>
      <c r="C301" s="127"/>
      <c r="D301" s="34"/>
      <c r="E301" s="181"/>
      <c r="F301" s="38"/>
      <c r="G301" s="36"/>
      <c r="H301" s="36"/>
      <c r="I301" s="36"/>
      <c r="J301" s="36"/>
      <c r="K301" s="36"/>
      <c r="L301" s="36"/>
      <c r="M301" s="36"/>
      <c r="N301" s="37"/>
      <c r="O301" s="37"/>
      <c r="P301" s="37"/>
      <c r="Q301" s="36"/>
      <c r="R301" s="36"/>
      <c r="S301" s="36"/>
    </row>
    <row r="302" spans="1:19" ht="14.1" customHeight="1" x14ac:dyDescent="0.2">
      <c r="A302" s="73"/>
      <c r="B302" s="73"/>
      <c r="C302" s="127"/>
      <c r="D302" s="34"/>
      <c r="E302" s="181"/>
      <c r="F302" s="38"/>
      <c r="G302" s="36"/>
      <c r="H302" s="36"/>
      <c r="I302" s="36"/>
      <c r="J302" s="36"/>
      <c r="K302" s="36"/>
      <c r="L302" s="36"/>
      <c r="M302" s="36"/>
      <c r="N302" s="37"/>
      <c r="O302" s="37"/>
      <c r="P302" s="37"/>
      <c r="Q302" s="36"/>
      <c r="R302" s="36"/>
      <c r="S302" s="36"/>
    </row>
    <row r="303" spans="1:19" ht="14.1" customHeight="1" x14ac:dyDescent="0.2">
      <c r="A303" s="1"/>
      <c r="B303" s="1"/>
      <c r="C303" s="52"/>
      <c r="D303" s="38"/>
      <c r="E303" s="181"/>
      <c r="F303" s="38"/>
      <c r="G303" s="36"/>
      <c r="H303" s="36"/>
      <c r="I303" s="36"/>
      <c r="J303" s="36"/>
      <c r="K303" s="36"/>
      <c r="L303" s="36"/>
      <c r="M303" s="36"/>
      <c r="N303" s="37"/>
      <c r="O303" s="37"/>
      <c r="P303" s="37"/>
      <c r="Q303" s="36"/>
      <c r="R303" s="36"/>
      <c r="S303" s="36"/>
    </row>
    <row r="304" spans="1:19" ht="14.1" customHeight="1" x14ac:dyDescent="0.2">
      <c r="A304" s="1"/>
      <c r="B304" s="1"/>
      <c r="C304" s="52"/>
      <c r="D304" s="38"/>
      <c r="E304" s="181"/>
      <c r="F304" s="38"/>
      <c r="G304" s="36"/>
      <c r="H304" s="36"/>
      <c r="I304" s="36"/>
      <c r="J304" s="36"/>
      <c r="K304" s="36"/>
      <c r="L304" s="36"/>
      <c r="M304" s="36"/>
      <c r="N304" s="37"/>
      <c r="O304" s="37"/>
      <c r="P304" s="37"/>
      <c r="Q304" s="36"/>
      <c r="R304" s="36"/>
      <c r="S304" s="36"/>
    </row>
    <row r="305" spans="1:19" ht="14.1" customHeight="1" x14ac:dyDescent="0.2">
      <c r="A305" s="1"/>
      <c r="B305" s="1"/>
      <c r="C305" s="52"/>
      <c r="D305" s="38"/>
      <c r="E305" s="181"/>
      <c r="F305" s="38"/>
      <c r="G305" s="36"/>
      <c r="H305" s="36"/>
      <c r="I305" s="36"/>
      <c r="J305" s="36"/>
      <c r="K305" s="36"/>
      <c r="L305" s="36"/>
      <c r="M305" s="36"/>
      <c r="N305" s="37"/>
      <c r="O305" s="37"/>
      <c r="P305" s="37"/>
      <c r="Q305" s="36"/>
      <c r="R305" s="36"/>
      <c r="S305" s="36"/>
    </row>
    <row r="306" spans="1:19" ht="14.1" customHeight="1" x14ac:dyDescent="0.2">
      <c r="A306" s="1"/>
      <c r="B306" s="1"/>
      <c r="C306" s="52"/>
      <c r="D306" s="38"/>
      <c r="E306" s="181"/>
      <c r="F306" s="38"/>
      <c r="G306" s="36"/>
      <c r="H306" s="36"/>
      <c r="I306" s="36"/>
      <c r="J306" s="36"/>
      <c r="K306" s="36"/>
      <c r="L306" s="36"/>
      <c r="M306" s="36"/>
      <c r="N306" s="37"/>
      <c r="O306" s="37"/>
      <c r="P306" s="37"/>
      <c r="Q306" s="36"/>
      <c r="R306" s="36"/>
      <c r="S306" s="36"/>
    </row>
    <row r="307" spans="1:19" ht="14.1" customHeight="1" x14ac:dyDescent="0.2">
      <c r="A307" s="1"/>
      <c r="B307" s="1"/>
      <c r="C307" s="52"/>
      <c r="D307" s="38"/>
      <c r="E307" s="181"/>
      <c r="F307" s="38"/>
      <c r="G307" s="36"/>
      <c r="H307" s="36"/>
      <c r="I307" s="36"/>
      <c r="J307" s="36"/>
      <c r="K307" s="36"/>
      <c r="L307" s="36"/>
      <c r="M307" s="36"/>
      <c r="N307" s="37"/>
      <c r="O307" s="37"/>
      <c r="P307" s="37"/>
      <c r="Q307" s="36"/>
      <c r="R307" s="36"/>
      <c r="S307" s="36"/>
    </row>
    <row r="308" spans="1:19" ht="14.1" customHeight="1" x14ac:dyDescent="0.2">
      <c r="A308" s="1"/>
      <c r="B308" s="1"/>
      <c r="C308" s="52"/>
      <c r="D308" s="38"/>
      <c r="E308" s="181"/>
      <c r="F308" s="38"/>
      <c r="G308" s="36"/>
      <c r="H308" s="36"/>
      <c r="I308" s="36"/>
      <c r="J308" s="36"/>
      <c r="K308" s="36"/>
      <c r="L308" s="36"/>
      <c r="M308" s="36"/>
      <c r="N308" s="37"/>
      <c r="O308" s="37"/>
      <c r="P308" s="37"/>
      <c r="Q308" s="36"/>
      <c r="R308" s="36"/>
      <c r="S308" s="36"/>
    </row>
    <row r="309" spans="1:19" ht="14.1" customHeight="1" x14ac:dyDescent="0.2">
      <c r="A309" s="1"/>
      <c r="B309" s="1"/>
      <c r="C309" s="52"/>
      <c r="D309" s="38"/>
      <c r="E309" s="181"/>
      <c r="F309" s="38"/>
      <c r="G309" s="36"/>
      <c r="H309" s="36"/>
      <c r="I309" s="36"/>
      <c r="J309" s="36"/>
      <c r="K309" s="36"/>
      <c r="L309" s="36"/>
      <c r="M309" s="36"/>
      <c r="N309" s="37"/>
      <c r="O309" s="37"/>
      <c r="P309" s="37"/>
      <c r="Q309" s="36"/>
      <c r="R309" s="36"/>
      <c r="S309" s="36"/>
    </row>
  </sheetData>
  <mergeCells count="47">
    <mergeCell ref="F284:R284"/>
    <mergeCell ref="C285:D285"/>
    <mergeCell ref="F285:R285"/>
    <mergeCell ref="E274:F274"/>
    <mergeCell ref="C260:E260"/>
    <mergeCell ref="E269:F269"/>
    <mergeCell ref="E266:F266"/>
    <mergeCell ref="D1:R1"/>
    <mergeCell ref="D2:R2"/>
    <mergeCell ref="D3:R3"/>
    <mergeCell ref="A4:R4"/>
    <mergeCell ref="A5:R5"/>
    <mergeCell ref="A6:R6"/>
    <mergeCell ref="E270:F270"/>
    <mergeCell ref="E271:F271"/>
    <mergeCell ref="E272:F272"/>
    <mergeCell ref="E273:F273"/>
    <mergeCell ref="A8:R8"/>
    <mergeCell ref="E267:F267"/>
    <mergeCell ref="E265:F265"/>
    <mergeCell ref="A7:R7"/>
    <mergeCell ref="C291:D291"/>
    <mergeCell ref="F291:R291"/>
    <mergeCell ref="A2:C2"/>
    <mergeCell ref="A3:C3"/>
    <mergeCell ref="F290:R290"/>
    <mergeCell ref="C286:D286"/>
    <mergeCell ref="F286:R286"/>
    <mergeCell ref="C287:D287"/>
    <mergeCell ref="F287:R287"/>
    <mergeCell ref="C288:D288"/>
    <mergeCell ref="F288:R288"/>
    <mergeCell ref="C289:D289"/>
    <mergeCell ref="F289:R289"/>
    <mergeCell ref="C290:D290"/>
    <mergeCell ref="A283:R283"/>
    <mergeCell ref="C284:D284"/>
    <mergeCell ref="C296:D296"/>
    <mergeCell ref="F296:R296"/>
    <mergeCell ref="C292:D292"/>
    <mergeCell ref="F292:R292"/>
    <mergeCell ref="C293:D293"/>
    <mergeCell ref="F293:R293"/>
    <mergeCell ref="C294:D294"/>
    <mergeCell ref="F294:R294"/>
    <mergeCell ref="C295:D295"/>
    <mergeCell ref="F295:R295"/>
  </mergeCells>
  <printOptions horizontalCentered="1"/>
  <pageMargins left="0.59055118110236227" right="0.59055118110236227" top="0.98425196850393704" bottom="0.78740157480314965" header="0.51181102362204722" footer="0.51181102362204722"/>
  <pageSetup scale="85" fitToHeight="0" orientation="landscape" r:id="rId1"/>
  <headerFooter alignWithMargins="0">
    <oddHeader>&amp;L&amp;G&amp;C&amp;"Futura Bk,Gras"&amp;8
&amp;R&amp;"Futura Bk,Gras"&amp;8Commercialisation 2023-2024
Formulaire Accès 2 - Seuils
&amp;A
&amp;P de &amp;N</oddHeader>
  </headerFooter>
  <rowBreaks count="2" manualBreakCount="2">
    <brk id="55" max="17" man="1"/>
    <brk id="274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18</vt:i4>
      </vt:variant>
    </vt:vector>
  </HeadingPairs>
  <TitlesOfParts>
    <vt:vector size="29" baseType="lpstr">
      <vt:lpstr>Marche à suivre</vt:lpstr>
      <vt:lpstr>1-Déclarations</vt:lpstr>
      <vt:lpstr>2-Renseig. Artiste &amp; Projet</vt:lpstr>
      <vt:lpstr>3-Rendement du projet</vt:lpstr>
      <vt:lpstr>4-Plan du projet</vt:lpstr>
      <vt:lpstr>5-Plan carrière international</vt:lpstr>
      <vt:lpstr>6-Plan spectacles</vt:lpstr>
      <vt:lpstr>7-Budget et Bilan</vt:lpstr>
      <vt:lpstr>8-Tableau dépenses</vt:lpstr>
      <vt:lpstr>9-Déclarations Para</vt:lpstr>
      <vt:lpstr>10-Annexe 1</vt:lpstr>
      <vt:lpstr>'10-Annexe 1'!Impression_des_titres</vt:lpstr>
      <vt:lpstr>'1-Déclarations'!Impression_des_titres</vt:lpstr>
      <vt:lpstr>'2-Renseig. Artiste &amp; Projet'!Impression_des_titres</vt:lpstr>
      <vt:lpstr>'3-Rendement du projet'!Impression_des_titres</vt:lpstr>
      <vt:lpstr>'4-Plan du projet'!Impression_des_titres</vt:lpstr>
      <vt:lpstr>'5-Plan carrière international'!Impression_des_titres</vt:lpstr>
      <vt:lpstr>'6-Plan spectacles'!Impression_des_titres</vt:lpstr>
      <vt:lpstr>'7-Budget et Bilan'!Impression_des_titres</vt:lpstr>
      <vt:lpstr>'8-Tableau dépenses'!Impression_des_titres</vt:lpstr>
      <vt:lpstr>'9-Déclarations Para'!Impression_des_titres</vt:lpstr>
      <vt:lpstr>'10-Annexe 1'!Zone_d_impression</vt:lpstr>
      <vt:lpstr>'1-Déclarations'!Zone_d_impression</vt:lpstr>
      <vt:lpstr>'2-Renseig. Artiste &amp; Projet'!Zone_d_impression</vt:lpstr>
      <vt:lpstr>'4-Plan du projet'!Zone_d_impression</vt:lpstr>
      <vt:lpstr>'5-Plan carrière international'!Zone_d_impression</vt:lpstr>
      <vt:lpstr>'7-Budget et Bilan'!Zone_d_impression</vt:lpstr>
      <vt:lpstr>'8-Tableau dépenses'!Zone_d_impression</vt:lpstr>
      <vt:lpstr>'9-Déclarations Para'!Zone_d_impression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Jolicoeur</dc:creator>
  <cp:lastModifiedBy>Émilie Paquette</cp:lastModifiedBy>
  <cp:lastPrinted>2022-08-29T15:38:03Z</cp:lastPrinted>
  <dcterms:created xsi:type="dcterms:W3CDTF">2016-07-14T15:15:46Z</dcterms:created>
  <dcterms:modified xsi:type="dcterms:W3CDTF">2023-08-08T18:59:40Z</dcterms:modified>
</cp:coreProperties>
</file>